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7.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omments6.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ЭтаКнига"/>
  <bookViews>
    <workbookView xWindow="120" yWindow="30" windowWidth="15240" windowHeight="8205" firstSheet="5" activeTab="9"/>
  </bookViews>
  <sheets>
    <sheet name="Титульный" sheetId="1" r:id="rId1"/>
    <sheet name="Содержание" sheetId="2" r:id="rId2"/>
    <sheet name="Введение" sheetId="4" r:id="rId3"/>
    <sheet name="Тема" sheetId="5" r:id="rId4"/>
    <sheet name="Тема_Практикум" sheetId="6" r:id="rId5"/>
    <sheet name="Композиция" sheetId="7" r:id="rId6"/>
    <sheet name="Композиция_Практикум" sheetId="10" r:id="rId7"/>
    <sheet name="Оформление ВКР" sheetId="11" r:id="rId8"/>
    <sheet name="Оформление_Практикум" sheetId="12" r:id="rId9"/>
    <sheet name="Презентация" sheetId="13" r:id="rId10"/>
    <sheet name="Презентация_Практикум" sheetId="14" r:id="rId11"/>
    <sheet name="Защита ВКР" sheetId="15" r:id="rId12"/>
    <sheet name="Автор" sheetId="3" r:id="rId13"/>
  </sheets>
  <definedNames>
    <definedName name="А">Содержание!$A$3</definedName>
    <definedName name="Абзац">'Оформление ВКР'!$B$53</definedName>
    <definedName name="Актуальность">Композиция!$A$136</definedName>
    <definedName name="Блок_1._Описание_книг_разного_типа.">Композиция!$B$317</definedName>
    <definedName name="Блок_2._Сборник_статей.">Композиция!$B$349</definedName>
    <definedName name="Блок_3._Многотомные_издания.">Композиция!$B$362</definedName>
    <definedName name="Блок_4._Статьи_в_журнале__газете_или_сборнике.">Композиция!$B$369</definedName>
    <definedName name="Блок_5._Авторефераты_и_диссертации.">Композиция!$B$405</definedName>
    <definedName name="Блок_6._Ресурсы_локального_доступа.">Композиция!$B$424</definedName>
    <definedName name="Блок_7._Ресурсы_удаленного_доступа.">Композиция!$B$431</definedName>
    <definedName name="Введение">Композиция!$A$135</definedName>
    <definedName name="Глава">Композиция!$A$252</definedName>
    <definedName name="Заключение">Композиция!$A$311</definedName>
    <definedName name="Композиция_П_1">Композиция_Практикум!$A$9</definedName>
    <definedName name="Композиция_П_2">Композиция_Практикум!$A$28</definedName>
    <definedName name="Композиция_П_3">Композиция_Практикум!$A$54</definedName>
    <definedName name="Композиция_П_4">Композиция_Практикум!$A$72</definedName>
    <definedName name="Композиция_П_5">Композиция_Практикум!$A$78</definedName>
    <definedName name="Композиция_П_6">Композиция_Практикум!$A$92</definedName>
    <definedName name="Композиция_П_7">Композиция_Практикум!$A$104</definedName>
    <definedName name="Композиция_П_8">Композиция_Практикум!$A$119</definedName>
    <definedName name="Композиция_П_9">Композиция_Практикум!$A$132</definedName>
    <definedName name="Литература">Композиция!$A$316</definedName>
    <definedName name="Методы">Композиция!$A$216</definedName>
    <definedName name="Начало">Тема!$A$6</definedName>
    <definedName name="Начало2">Тема_Практикум!$A$10</definedName>
    <definedName name="Начало3">Композиция!$A$9</definedName>
    <definedName name="Начало4">Композиция_Практикум!$A$8</definedName>
    <definedName name="Начало5">'Оформление ВКР'!$A$10</definedName>
    <definedName name="Начало6">Оформление_Практикум!$A$8</definedName>
    <definedName name="Начало7">Презентация!$A$7</definedName>
    <definedName name="Начало8">'Защита ВКР'!$A$6</definedName>
    <definedName name="Объект_предмет">Композиция!$A$172</definedName>
    <definedName name="Объект_факторы">Тема!$B$6</definedName>
    <definedName name="Оглавление">Композиция!$A$84</definedName>
    <definedName name="Оформл._ссылок_источники">'Оформление ВКР'!$A$227</definedName>
    <definedName name="Оформление_П_2">Оформление_Практикум!$A$16</definedName>
    <definedName name="Оформление_П_3">Оформление_Практикум!$A$37</definedName>
    <definedName name="Оформление_П_4">Оформление_Практикум!$A$46</definedName>
    <definedName name="Оформление_П_5">Оформление_Практикум!$A$51</definedName>
    <definedName name="Положение_структурных_компонент">'Оформление ВКР'!$A$129</definedName>
    <definedName name="Правила_Графика">'Оформление ВКР'!$A$203</definedName>
    <definedName name="Правила_Табл">'Оформление ВКР'!$A$139</definedName>
    <definedName name="Практ_значимость">Композиция!$A$231</definedName>
    <definedName name="Презентация_П_1">Презентация_Практикум!$A$10</definedName>
    <definedName name="Презентация_П_2">Презентация_Практикум!$A$28</definedName>
    <definedName name="Презентация_Структура">Презентация!$A$46</definedName>
    <definedName name="Приложение">Композиция!$A$441</definedName>
    <definedName name="Противоречие_проблема">Композиция!$A$155</definedName>
    <definedName name="Структура">Композиция!$A$243</definedName>
    <definedName name="Тема_П_1">Тема_Практикум!$A$11</definedName>
    <definedName name="Тема_П_2">Тема_Практикум!$A$25</definedName>
    <definedName name="Тема_П_3">Тема_Практикум!$A$38</definedName>
    <definedName name="Тема_П_4">Тема_Практикум!$A$45</definedName>
    <definedName name="Тема_П_5">Тема_Практикум!$A$49</definedName>
    <definedName name="Тит_лист">Композиция!$A$27</definedName>
    <definedName name="Формулировки">Тема!$A$25</definedName>
    <definedName name="Цель_задачи">Композиция!$A$192</definedName>
    <definedName name="Шрифт">'Оформление ВКР'!$B$87</definedName>
  </definedNames>
  <calcPr calcId="145621"/>
</workbook>
</file>

<file path=xl/calcChain.xml><?xml version="1.0" encoding="utf-8"?>
<calcChain xmlns="http://schemas.openxmlformats.org/spreadsheetml/2006/main">
  <c r="C7" i="14" l="1"/>
  <c r="S34" i="14"/>
  <c r="S33" i="14"/>
  <c r="S32" i="14"/>
  <c r="S31" i="14"/>
  <c r="S30" i="14"/>
  <c r="S29" i="14"/>
  <c r="S28" i="14"/>
  <c r="A7" i="14"/>
  <c r="R19" i="14"/>
  <c r="R18" i="14"/>
  <c r="R17" i="14"/>
  <c r="R16" i="14"/>
  <c r="R15" i="14"/>
  <c r="R14" i="14"/>
  <c r="R13" i="14"/>
  <c r="R12" i="14"/>
  <c r="I6" i="12" l="1"/>
  <c r="S54" i="12"/>
  <c r="S53" i="12"/>
  <c r="S52" i="12"/>
  <c r="S51" i="12"/>
  <c r="G6" i="12"/>
  <c r="S48" i="12"/>
  <c r="S49" i="12"/>
  <c r="T48" i="12"/>
  <c r="T41" i="12"/>
  <c r="T40" i="12"/>
  <c r="S39" i="12"/>
  <c r="T39" i="12" s="1"/>
  <c r="T38" i="12"/>
  <c r="T34" i="12"/>
  <c r="T33" i="12"/>
  <c r="T32" i="12"/>
  <c r="S29" i="12"/>
  <c r="T29" i="12" s="1"/>
  <c r="T27" i="12"/>
  <c r="T26" i="12"/>
  <c r="T25" i="12"/>
  <c r="T24" i="12"/>
  <c r="T20" i="12"/>
  <c r="T19" i="12"/>
  <c r="T18" i="12"/>
  <c r="T17" i="12"/>
  <c r="S15" i="12"/>
  <c r="T15" i="12" s="1"/>
  <c r="T13" i="12"/>
  <c r="T12" i="12"/>
  <c r="T11" i="12"/>
  <c r="E6" i="12" l="1"/>
  <c r="C6" i="12"/>
  <c r="A6" i="12"/>
  <c r="Q6" i="10"/>
  <c r="B254" i="10"/>
  <c r="T254" i="10"/>
  <c r="T253" i="10"/>
  <c r="T252" i="10"/>
  <c r="T251" i="10"/>
  <c r="T242" i="10"/>
  <c r="T241" i="10"/>
  <c r="T240" i="10"/>
  <c r="T239" i="10"/>
  <c r="B243" i="10" s="1"/>
  <c r="T226" i="10"/>
  <c r="T225" i="10"/>
  <c r="B229" i="10" s="1"/>
  <c r="T224" i="10"/>
  <c r="T223" i="10"/>
  <c r="B216" i="10"/>
  <c r="T215" i="10"/>
  <c r="T214" i="10"/>
  <c r="T213" i="10"/>
  <c r="T212" i="10"/>
  <c r="T203" i="10" l="1"/>
  <c r="T202" i="10"/>
  <c r="T201" i="10"/>
  <c r="T200" i="10"/>
  <c r="T187" i="10"/>
  <c r="T186" i="10"/>
  <c r="T185" i="10"/>
  <c r="T184" i="10"/>
  <c r="T173" i="10"/>
  <c r="T172" i="10"/>
  <c r="T171" i="10"/>
  <c r="T170" i="10"/>
  <c r="T161" i="10"/>
  <c r="T160" i="10"/>
  <c r="T159" i="10"/>
  <c r="T158" i="10"/>
  <c r="T149" i="10"/>
  <c r="T148" i="10"/>
  <c r="T147" i="10"/>
  <c r="T146" i="10"/>
  <c r="T137" i="10"/>
  <c r="T136" i="10"/>
  <c r="T135" i="10"/>
  <c r="T134" i="10"/>
  <c r="B204" i="10" l="1"/>
  <c r="B175" i="10"/>
  <c r="B189" i="10"/>
  <c r="B163" i="10"/>
  <c r="B151" i="10"/>
  <c r="B138" i="10"/>
  <c r="T126" i="10"/>
  <c r="T125" i="10"/>
  <c r="T124" i="10"/>
  <c r="T123" i="10"/>
  <c r="T122" i="10"/>
  <c r="T121" i="10"/>
  <c r="T120" i="10"/>
  <c r="O6" i="10" l="1"/>
  <c r="T114" i="10"/>
  <c r="T113" i="10"/>
  <c r="T112" i="10"/>
  <c r="T111" i="10"/>
  <c r="T110" i="10"/>
  <c r="T109" i="10"/>
  <c r="T108" i="10"/>
  <c r="T107" i="10"/>
  <c r="T106" i="10"/>
  <c r="S100" i="10"/>
  <c r="S99" i="10"/>
  <c r="S98" i="10"/>
  <c r="S97" i="10"/>
  <c r="S96" i="10"/>
  <c r="S95" i="10"/>
  <c r="S94" i="10"/>
  <c r="K6" i="10" s="1"/>
  <c r="M6" i="10" l="1"/>
  <c r="V90" i="10"/>
  <c r="T90" i="10"/>
  <c r="V89" i="10"/>
  <c r="T89" i="10"/>
  <c r="V88" i="10"/>
  <c r="T88" i="10"/>
  <c r="V87" i="10"/>
  <c r="T87" i="10"/>
  <c r="V86" i="10"/>
  <c r="T86" i="10"/>
  <c r="V85" i="10"/>
  <c r="T85" i="10"/>
  <c r="Z84" i="10"/>
  <c r="X84" i="10"/>
  <c r="V84" i="10"/>
  <c r="T84" i="10"/>
  <c r="V83" i="10"/>
  <c r="T83" i="10"/>
  <c r="V82" i="10"/>
  <c r="T82" i="10"/>
  <c r="O90" i="10" l="1"/>
  <c r="O88" i="10"/>
  <c r="O86" i="10"/>
  <c r="O84" i="10"/>
  <c r="O81" i="10"/>
  <c r="W80" i="10"/>
  <c r="W77" i="10"/>
  <c r="W74" i="10"/>
  <c r="S62" i="10"/>
  <c r="S61" i="10"/>
  <c r="S60" i="10"/>
  <c r="S59" i="10"/>
  <c r="S58" i="10"/>
  <c r="S57" i="10"/>
  <c r="S56" i="10"/>
  <c r="I6" i="10" l="1"/>
  <c r="G6" i="10"/>
  <c r="E6" i="10"/>
  <c r="S41" i="10"/>
  <c r="S40" i="10"/>
  <c r="S39" i="10"/>
  <c r="S38" i="10"/>
  <c r="S37" i="10"/>
  <c r="S36" i="10"/>
  <c r="S35" i="10"/>
  <c r="T21" i="10"/>
  <c r="T20" i="10"/>
  <c r="T19" i="10"/>
  <c r="T18" i="10"/>
  <c r="T17" i="10"/>
  <c r="T16" i="10"/>
  <c r="T15" i="10"/>
  <c r="T14" i="10"/>
  <c r="T13" i="10"/>
  <c r="T12" i="10"/>
  <c r="T11" i="10"/>
  <c r="T10" i="10"/>
  <c r="C6" i="10" l="1"/>
  <c r="A6" i="10"/>
  <c r="S59" i="6"/>
  <c r="S58" i="6"/>
  <c r="S57" i="6"/>
  <c r="S56" i="6"/>
  <c r="S55" i="6"/>
  <c r="I7" i="6" l="1"/>
  <c r="G7" i="6"/>
  <c r="E7" i="6" l="1"/>
  <c r="T32" i="6"/>
  <c r="T31" i="6"/>
  <c r="T30" i="6"/>
  <c r="T29" i="6"/>
  <c r="T28" i="6"/>
  <c r="T27" i="6"/>
  <c r="T26" i="6"/>
  <c r="T19" i="6"/>
  <c r="T18" i="6"/>
  <c r="T17" i="6"/>
  <c r="T16" i="6"/>
  <c r="T15" i="6"/>
  <c r="T14" i="6"/>
  <c r="C7" i="6" l="1"/>
  <c r="T13" i="6"/>
  <c r="T12" i="6"/>
  <c r="A7" i="6" l="1"/>
</calcChain>
</file>

<file path=xl/comments1.xml><?xml version="1.0" encoding="utf-8"?>
<comments xmlns="http://schemas.openxmlformats.org/spreadsheetml/2006/main">
  <authors>
    <author>Сергей Владимирович</author>
  </authors>
  <commentList>
    <comment ref="A27" authorId="0">
      <text>
        <r>
          <rPr>
            <b/>
            <sz val="10"/>
            <color indexed="81"/>
            <rFont val="Tahoma"/>
            <family val="2"/>
            <charset val="204"/>
          </rPr>
          <t xml:space="preserve">      В данном случае «изменение» – предмет исследования, «чего-то» – объект исследования, у «кого-то» и «при каких-то» условиях – ограничение на предмет исследования.
      Изменение при этом может означать формирование, развитие, совершенствование, обеспечение, повышение, исследование, применение, подготовку, усиление и т.п.
</t>
        </r>
      </text>
    </comment>
    <comment ref="A29" authorId="0">
      <text>
        <r>
          <rPr>
            <b/>
            <sz val="10"/>
            <color indexed="81"/>
            <rFont val="Tahoma"/>
            <family val="2"/>
            <charset val="204"/>
          </rPr>
          <t>http://www.dissercat.com/content/optimizatsiya-rodorazresheniya-beremennykh-posle-ekstrakorporalnogo-oplodotvoreniya</t>
        </r>
      </text>
    </comment>
    <comment ref="A31" authorId="0">
      <text>
        <r>
          <rPr>
            <b/>
            <sz val="10"/>
            <color indexed="81"/>
            <rFont val="Tahoma"/>
            <family val="2"/>
            <charset val="204"/>
          </rPr>
          <t>В конструкции темы такого типа действия с кем-то – объект исследования, условия протекания действий – предмет исследования. Условия могут быть заменены на факторы, основы, проблемы и указываться как в начале, так и в конце формулировки</t>
        </r>
      </text>
    </comment>
    <comment ref="A33" authorId="0">
      <text>
        <r>
          <rPr>
            <b/>
            <sz val="10"/>
            <color indexed="81"/>
            <rFont val="Tahoma"/>
            <family val="2"/>
            <charset val="204"/>
          </rPr>
          <t>http://www.dissercat.com/content/nizkointensivnoe-lazernoe-izluchenie-v-kompleksnom-lechenii-povrezhdenii-kapsulno-svyazochno</t>
        </r>
      </text>
    </comment>
    <comment ref="A37" authorId="0">
      <text>
        <r>
          <rPr>
            <b/>
            <sz val="10"/>
            <color indexed="81"/>
            <rFont val="Tahoma"/>
            <family val="2"/>
            <charset val="204"/>
          </rPr>
          <t>Здесь «это» – объект исследования, «что-то» (имеется в виду функция объекта) – предмет исследования. В качестве функции объекта исследования могут рассматриваться категории, определяющие роль явлений: условие, стимул, средство, проблема, фактор, результат, форма, принцип</t>
        </r>
      </text>
    </comment>
    <comment ref="A38" authorId="0">
      <text>
        <r>
          <rPr>
            <b/>
            <sz val="10"/>
            <color indexed="81"/>
            <rFont val="Tahoma"/>
            <family val="2"/>
            <charset val="204"/>
          </rPr>
          <t>http://www.dissercat.com/content/anatomicheskie-komponenty-somatotipa-mladshikh-shkolnikov-kak-osnova-razrabotki-zdorovesbere</t>
        </r>
      </text>
    </comment>
    <comment ref="A41" authorId="0">
      <text>
        <r>
          <rPr>
            <b/>
            <sz val="10"/>
            <color indexed="81"/>
            <rFont val="Tahoma"/>
            <family val="2"/>
            <charset val="204"/>
          </rPr>
          <t>В этой конструкции темы «что-то» – предмет исследования. В таких формулировках объект стоит на втором месте и следует за предлогом «в»</t>
        </r>
      </text>
    </comment>
    <comment ref="A42" authorId="0">
      <text>
        <r>
          <rPr>
            <b/>
            <sz val="10"/>
            <color indexed="81"/>
            <rFont val="Tahoma"/>
            <family val="2"/>
            <charset val="204"/>
          </rPr>
          <t>http://www.sgmu.ru/sci/dissov/notice/ar/ar_0000000523.pdf</t>
        </r>
      </text>
    </comment>
    <comment ref="A44" authorId="0">
      <text>
        <r>
          <rPr>
            <b/>
            <sz val="10"/>
            <color indexed="81"/>
            <rFont val="Tahoma"/>
            <family val="2"/>
            <charset val="204"/>
          </rPr>
          <t>Вся формулировка темы – предмет исследования, объект явно не выделяется. Тема констатирует некий момент вне действий, вне изменений, в ней не указаны ни функции, ни соотношение частей и целого</t>
        </r>
      </text>
    </comment>
    <comment ref="A46" authorId="0">
      <text>
        <r>
          <rPr>
            <b/>
            <sz val="10"/>
            <color indexed="81"/>
            <rFont val="Tahoma"/>
            <family val="2"/>
            <charset val="204"/>
          </rPr>
          <t>http://elibrary.rsl.ru/</t>
        </r>
      </text>
    </comment>
  </commentList>
</comments>
</file>

<file path=xl/comments2.xml><?xml version="1.0" encoding="utf-8"?>
<comments xmlns="http://schemas.openxmlformats.org/spreadsheetml/2006/main">
  <authors>
    <author>Сергей Владимирович</author>
  </authors>
  <commentList>
    <comment ref="A49" authorId="0">
      <text>
        <r>
          <rPr>
            <b/>
            <sz val="10"/>
            <color indexed="81"/>
            <rFont val="Tahoma"/>
            <family val="2"/>
            <charset val="204"/>
          </rPr>
          <t>Укажите в красной клетке соответсвующий номер</t>
        </r>
      </text>
    </comment>
  </commentList>
</comments>
</file>

<file path=xl/comments3.xml><?xml version="1.0" encoding="utf-8"?>
<comments xmlns="http://schemas.openxmlformats.org/spreadsheetml/2006/main">
  <authors>
    <author>Сергей Владимирович</author>
  </authors>
  <commentList>
    <comment ref="B39" authorId="0">
      <text>
        <r>
          <rPr>
            <b/>
            <sz val="10"/>
            <color indexed="81"/>
            <rFont val="Tahoma"/>
            <family val="2"/>
            <charset val="204"/>
          </rPr>
          <t>Запустите двойным щелчком левой кнопкой мыши текстовый процессор. Создайте титульный лист согласно указанному образцу и правилам. Результат сохраните и покажите для проверки преподавателю-наставнику</t>
        </r>
      </text>
    </comment>
    <comment ref="A94" authorId="0">
      <text>
        <r>
          <rPr>
            <b/>
            <sz val="10"/>
            <color indexed="81"/>
            <rFont val="Tahoma"/>
            <family val="2"/>
            <charset val="204"/>
          </rPr>
          <t>Откройте сохраненный титульный лист. В этом же документе создайте лист "ОГЛАВЛЕНИЕ" согласно указанному образцу и правилам. Результат сохраните и покажите для проверки преподавателю-наставнику</t>
        </r>
      </text>
    </comment>
  </commentList>
</comments>
</file>

<file path=xl/comments4.xml><?xml version="1.0" encoding="utf-8"?>
<comments xmlns="http://schemas.openxmlformats.org/spreadsheetml/2006/main">
  <authors>
    <author>Сергей Владимирович</author>
  </authors>
  <commentList>
    <comment ref="A28" authorId="0">
      <text>
        <r>
          <rPr>
            <b/>
            <sz val="10"/>
            <color indexed="81"/>
            <rFont val="Tahoma"/>
            <family val="2"/>
            <charset val="204"/>
          </rPr>
          <t>Поставьте в красной клетке число</t>
        </r>
      </text>
    </comment>
    <comment ref="A54" authorId="0">
      <text>
        <r>
          <rPr>
            <b/>
            <sz val="10"/>
            <color indexed="81"/>
            <rFont val="Tahoma"/>
            <family val="2"/>
            <charset val="204"/>
          </rPr>
          <t>Поставьте в красной клетке число</t>
        </r>
      </text>
    </comment>
    <comment ref="A78" authorId="0">
      <text>
        <r>
          <rPr>
            <b/>
            <sz val="10"/>
            <color indexed="81"/>
            <rFont val="Tahoma"/>
            <family val="2"/>
            <charset val="204"/>
          </rPr>
          <t>Формулировки объекта и предмета исследования могут быть скорректированы</t>
        </r>
      </text>
    </comment>
    <comment ref="A134" authorId="0">
      <text>
        <r>
          <rPr>
            <b/>
            <sz val="10"/>
            <color indexed="81"/>
            <rFont val="Tahoma"/>
            <family val="2"/>
            <charset val="204"/>
          </rPr>
          <t>Книга с одним автором</t>
        </r>
      </text>
    </comment>
    <comment ref="A146" authorId="0">
      <text>
        <r>
          <rPr>
            <b/>
            <sz val="10"/>
            <color indexed="81"/>
            <rFont val="Tahoma"/>
            <family val="2"/>
            <charset val="204"/>
          </rPr>
          <t>Книга с двумя авторами</t>
        </r>
      </text>
    </comment>
    <comment ref="A158" authorId="0">
      <text>
        <r>
          <rPr>
            <b/>
            <sz val="10"/>
            <color indexed="81"/>
            <rFont val="Tahoma"/>
            <family val="2"/>
            <charset val="204"/>
          </rPr>
          <t>Книга с тремя авторами</t>
        </r>
      </text>
    </comment>
    <comment ref="A170" authorId="0">
      <text>
        <r>
          <rPr>
            <b/>
            <sz val="10"/>
            <color indexed="81"/>
            <rFont val="Tahoma"/>
            <family val="2"/>
            <charset val="204"/>
          </rPr>
          <t>Книга с четырмя и более авторами</t>
        </r>
      </text>
    </comment>
    <comment ref="A183" authorId="0">
      <text>
        <r>
          <rPr>
            <b/>
            <sz val="10"/>
            <color indexed="81"/>
            <rFont val="Tahoma"/>
            <family val="2"/>
            <charset val="204"/>
          </rPr>
          <t>Сборник статей авторского коллектива</t>
        </r>
      </text>
    </comment>
    <comment ref="A200" authorId="0">
      <text>
        <r>
          <rPr>
            <b/>
            <sz val="10"/>
            <color indexed="81"/>
            <rFont val="Tahoma"/>
            <family val="2"/>
            <charset val="204"/>
          </rPr>
          <t>Многотомное издание</t>
        </r>
      </text>
    </comment>
    <comment ref="A211" authorId="0">
      <text>
        <r>
          <rPr>
            <b/>
            <sz val="10"/>
            <color indexed="81"/>
            <rFont val="Tahoma"/>
            <family val="2"/>
            <charset val="204"/>
          </rPr>
          <t>Журнальная статья</t>
        </r>
      </text>
    </comment>
    <comment ref="A223" authorId="0">
      <text>
        <r>
          <rPr>
            <b/>
            <sz val="10"/>
            <color indexed="81"/>
            <rFont val="Tahoma"/>
            <family val="2"/>
            <charset val="204"/>
          </rPr>
          <t>Статья в сборнике</t>
        </r>
      </text>
    </comment>
    <comment ref="A239" authorId="0">
      <text>
        <r>
          <rPr>
            <b/>
            <sz val="10"/>
            <color indexed="81"/>
            <rFont val="Tahoma"/>
            <family val="2"/>
            <charset val="204"/>
          </rPr>
          <t>Авторефераты и диссертации</t>
        </r>
      </text>
    </comment>
    <comment ref="A251" authorId="0">
      <text>
        <r>
          <rPr>
            <b/>
            <sz val="10"/>
            <color indexed="81"/>
            <rFont val="Tahoma"/>
            <family val="2"/>
            <charset val="204"/>
          </rPr>
          <t>Ресурсы удаленного доступа (Интернет-ресурсы)</t>
        </r>
      </text>
    </comment>
  </commentList>
</comments>
</file>

<file path=xl/comments5.xml><?xml version="1.0" encoding="utf-8"?>
<comments xmlns="http://schemas.openxmlformats.org/spreadsheetml/2006/main">
  <authors>
    <author>Сергей Владимирович</author>
  </authors>
  <commentList>
    <comment ref="B14" authorId="0">
      <text>
        <r>
          <rPr>
            <b/>
            <sz val="10"/>
            <color indexed="81"/>
            <rFont val="Tahoma"/>
            <family val="2"/>
            <charset val="204"/>
          </rPr>
          <t>Лист формата А4</t>
        </r>
      </text>
    </comment>
  </commentList>
</comments>
</file>

<file path=xl/comments6.xml><?xml version="1.0" encoding="utf-8"?>
<comments xmlns="http://schemas.openxmlformats.org/spreadsheetml/2006/main">
  <authors>
    <author>Сергей Владимирович</author>
  </authors>
  <commentList>
    <comment ref="A10" authorId="0">
      <text>
        <r>
          <rPr>
            <b/>
            <sz val="10"/>
            <color indexed="81"/>
            <rFont val="Tahoma"/>
            <family val="2"/>
            <charset val="204"/>
          </rPr>
          <t>Поставьте число в красной клетке</t>
        </r>
      </text>
    </comment>
  </commentList>
</comments>
</file>

<file path=xl/sharedStrings.xml><?xml version="1.0" encoding="utf-8"?>
<sst xmlns="http://schemas.openxmlformats.org/spreadsheetml/2006/main" count="354" uniqueCount="322">
  <si>
    <t>Екатеринбург
2015</t>
  </si>
  <si>
    <t>1.</t>
  </si>
  <si>
    <t>Введение</t>
  </si>
  <si>
    <t>2.</t>
  </si>
  <si>
    <t>3.</t>
  </si>
  <si>
    <t>4.</t>
  </si>
  <si>
    <t>5.</t>
  </si>
  <si>
    <t>6.</t>
  </si>
  <si>
    <r>
      <t xml:space="preserve">Выбрать тему ВКР можно, используя:
1) </t>
    </r>
    <r>
      <rPr>
        <b/>
        <u/>
        <sz val="16"/>
        <color rgb="FFFF0000"/>
        <rFont val="Times New Roman"/>
        <family val="1"/>
        <charset val="204"/>
      </rPr>
      <t>анализ нормативных документов</t>
    </r>
    <r>
      <rPr>
        <b/>
        <sz val="16"/>
        <color theme="1"/>
        <rFont val="Times New Roman"/>
        <family val="1"/>
        <charset val="204"/>
      </rPr>
      <t xml:space="preserve"> в сфере медицины и здравоохранения;
2) </t>
    </r>
    <r>
      <rPr>
        <b/>
        <u/>
        <sz val="16"/>
        <color rgb="FFFF0000"/>
        <rFont val="Times New Roman"/>
        <family val="1"/>
        <charset val="204"/>
      </rPr>
      <t>опыт практической деятельности</t>
    </r>
    <r>
      <rPr>
        <b/>
        <sz val="16"/>
        <color theme="1"/>
        <rFont val="Times New Roman"/>
        <family val="1"/>
        <charset val="204"/>
      </rPr>
      <t xml:space="preserve"> в лечебно-профилактических учреждениях и проблемы, которые возникают в лечебно-диагностическом, профилактическом и др. процессах;
3) </t>
    </r>
    <r>
      <rPr>
        <b/>
        <u/>
        <sz val="16"/>
        <color rgb="FFFF0000"/>
        <rFont val="Times New Roman"/>
        <family val="1"/>
        <charset val="204"/>
      </rPr>
      <t>анализ научных статей</t>
    </r>
    <r>
      <rPr>
        <b/>
        <sz val="16"/>
        <color theme="1"/>
        <rFont val="Times New Roman"/>
        <family val="1"/>
        <charset val="204"/>
      </rPr>
      <t xml:space="preserve"> специальной периодики, а также бесед и консультаций с научным руководителем, в процессе которых студент может выявить для себя важные вопросы, еще малоизученные в науке
</t>
    </r>
  </si>
  <si>
    <r>
      <t xml:space="preserve">Выбор темы ВКР определяется </t>
    </r>
    <r>
      <rPr>
        <b/>
        <u/>
        <sz val="16"/>
        <color rgb="FFFF0000"/>
        <rFont val="Times New Roman"/>
        <family val="1"/>
        <charset val="204"/>
      </rPr>
      <t xml:space="preserve">объективными факторами </t>
    </r>
    <r>
      <rPr>
        <b/>
        <sz val="16"/>
        <color theme="1"/>
        <rFont val="Times New Roman"/>
        <family val="1"/>
        <charset val="204"/>
      </rPr>
      <t xml:space="preserve">(значимость для практического здравоохранения, наличие нерешенных проблем, новизна, перспективность) и </t>
    </r>
    <r>
      <rPr>
        <b/>
        <u/>
        <sz val="16"/>
        <color rgb="FFFF0000"/>
        <rFont val="Times New Roman"/>
        <family val="1"/>
        <charset val="204"/>
      </rPr>
      <t>субъективными</t>
    </r>
    <r>
      <rPr>
        <b/>
        <sz val="16"/>
        <color theme="1"/>
        <rFont val="Times New Roman"/>
        <family val="1"/>
        <charset val="204"/>
      </rPr>
      <t xml:space="preserve"> (жизненный опыт, склонности и интересы студента-исследователя, его связи с тем или иным направлением практической деятельности)</t>
    </r>
  </si>
  <si>
    <t>Анализ тем исследований позволяет выделить пять наиболее устойчивых типов формулировок:</t>
  </si>
  <si>
    <t>Тип 1. Изменение чего-то у кого-то в каких-то условиях или во временном периоде</t>
  </si>
  <si>
    <t>Тип 2. Условия изменения чего-то у кого-то</t>
  </si>
  <si>
    <t>Тип 3. Это (явление) как что-то</t>
  </si>
  <si>
    <t>Тип 4. Что-то в чем-то</t>
  </si>
  <si>
    <t>Задание 1</t>
  </si>
  <si>
    <t>Задание 2</t>
  </si>
  <si>
    <t>Задание 3</t>
  </si>
  <si>
    <t>Задание 1. Укажите объективные факторы выбора темы ВКР:</t>
  </si>
  <si>
    <t>Задание 2. Укажите субъективные факторы выбора темы ВКР:</t>
  </si>
  <si>
    <t>Задание 3. Выбор и формулировка темы ВКР зависят от…</t>
  </si>
  <si>
    <t>Задание 4. Сколько можно выделить типов формулировок тем ВКР?</t>
  </si>
  <si>
    <t>Задание 4</t>
  </si>
  <si>
    <t xml:space="preserve">            Выпускная квалификационная работа (далее - ВКР) является индивидуальной рукописной работой творческого характера, самостоятельно выполненная студентом (под руководством высококвалифицированных специалистов из числа преподавателей) на завершающем этапе обучения, позволяющая оценить уровень подготовленности выпускника колледжа к самостоятельному выполнению видов профессиональной деятельности, сформулированных в соответсвующих квалификационных характеристиках Федеральных государственных образовательных стандартов среднего профессионального образования медицинского и фармацевтического профиля.
            ВКР, независимо от того, по какой специализации она выполняется, должна иметь профессиональную направленность и содержать решение актуальной задачи медицины и здравоохранения теоретического, методического, проектировочного или опытно-экспериментального характера. Одним из основных требований такого типа исследовательской работы является ее практическая значимость для медицинского работника среднего медицинского звена.
            В тексте ВКР должно быть отражено:
- теоретическое обоснование проблемы исследования и ее актуальности;
- анализ литературы по теме исследования и поиск путей решения проблемы;
- конкретные предложения, методики в области профессиональной деятельности, анализ результатов их реализации;
- разработка рекомендаций по использованию материалов исследования в пратической деятельности по специальности.
            Важным требованием к ВКР является обоснованность изложенных в ней выводов и предложений, которые должны отвечать на поставленные в работе задачи, решаемые студентом в ходе творческой самостоятельной деятельности.
            Настоящий электронный тренажер поможет Вам понять, усвоить все особенности написания и защиты ВКР. Желаю успехов!
</t>
  </si>
  <si>
    <r>
      <t xml:space="preserve">Пример: </t>
    </r>
    <r>
      <rPr>
        <b/>
        <sz val="14"/>
        <color rgb="FFFF0000"/>
        <rFont val="Calibri"/>
        <family val="2"/>
        <charset val="204"/>
        <scheme val="minor"/>
      </rPr>
      <t>Морфологическая оценка структурных изменений почек
в возрастном аспекте</t>
    </r>
  </si>
  <si>
    <r>
      <t xml:space="preserve">Пример: </t>
    </r>
    <r>
      <rPr>
        <b/>
        <sz val="14"/>
        <color rgb="FFFF0000"/>
        <rFont val="Calibri"/>
        <family val="2"/>
        <charset val="204"/>
        <scheme val="minor"/>
      </rPr>
      <t>Анатомические компоненты соматотипа младших школьников как
основа разработки здоровьесберегающих технологий</t>
    </r>
  </si>
  <si>
    <r>
      <t xml:space="preserve">Пример: </t>
    </r>
    <r>
      <rPr>
        <b/>
        <sz val="14"/>
        <color rgb="FFFF0000"/>
        <rFont val="Calibri"/>
        <family val="2"/>
        <charset val="204"/>
        <scheme val="minor"/>
      </rPr>
      <t>Низкоинтенсивное лазерное излучение в комплексном лечении
повреждений капсульно-связочного аппарата коленного сустава у спортсменов</t>
    </r>
  </si>
  <si>
    <r>
      <t xml:space="preserve">Пример: </t>
    </r>
    <r>
      <rPr>
        <b/>
        <sz val="14"/>
        <color rgb="FFFF0000"/>
        <rFont val="Calibri"/>
        <family val="2"/>
        <charset val="204"/>
        <scheme val="minor"/>
      </rPr>
      <t>Оптимизация родоразрешения беременных после экстакорпорального
оплодотворения</t>
    </r>
  </si>
  <si>
    <t>Задание 5. Соотнесите тему ВКР с типом формулировки:</t>
  </si>
  <si>
    <t>Тема</t>
  </si>
  <si>
    <t>Тип 5. Что-то у кого-то</t>
  </si>
  <si>
    <t>1. Изменение чего-то у кого-то в каких-то условиях или во временном
периоде</t>
  </si>
  <si>
    <t>Типы формулировок тем ВКР</t>
  </si>
  <si>
    <t>2. Условия изменения чего-то у кого-то</t>
  </si>
  <si>
    <t>3. Это (явление) как что-то</t>
  </si>
  <si>
    <t>4. Что-то в чем-то</t>
  </si>
  <si>
    <t>5. Что-то у кого-то</t>
  </si>
  <si>
    <t>А. Иммунные дисфункции и их профилактика у высококвалифицированных спортсменов</t>
  </si>
  <si>
    <t>Б. Коррекция нарушений иммунного статуса у больных внебольничной пневмонией с использованием диквертина и дерината</t>
  </si>
  <si>
    <t>В. Чрескожная электронейроаналгезия в ближайшем послеоперационном
периоде</t>
  </si>
  <si>
    <t>Г. Клиническое обоснование лечебной тактики как основа повышения
эффективности системы оказания помощи детям с бронхиальной астмой</t>
  </si>
  <si>
    <t>Д. Медико-социальные факторы риска и профилактика заболеваемости
рабочих трубопрокатного производства</t>
  </si>
  <si>
    <t>Задание 5</t>
  </si>
  <si>
    <r>
      <t xml:space="preserve">Композиция работы – это последовательность расположения ее основных частей. Традиционно сложилась определенная композиционная структура работы, основными элементами которой в порядке их расположения являются следующие: 
1. Титульный лист.
2. Оглавление.
3. Введение.
4. Две главы основной части.
5. Заключение.
6. Список литературы.
7. Приложения (если имеются).
</t>
    </r>
    <r>
      <rPr>
        <b/>
        <sz val="16"/>
        <color rgb="FFFF0000"/>
        <rFont val="Calibri"/>
        <family val="2"/>
        <charset val="204"/>
        <scheme val="minor"/>
      </rPr>
      <t>Рассмотрим более подробно каждую из них.</t>
    </r>
    <r>
      <rPr>
        <b/>
        <sz val="16"/>
        <color theme="1"/>
        <rFont val="Calibri"/>
        <family val="2"/>
        <charset val="204"/>
        <scheme val="minor"/>
      </rPr>
      <t xml:space="preserve">
</t>
    </r>
  </si>
  <si>
    <t>Титульный лист</t>
  </si>
  <si>
    <t>Оглавление</t>
  </si>
  <si>
    <t>Главы основной части</t>
  </si>
  <si>
    <t>Заключение</t>
  </si>
  <si>
    <t>Список литературы</t>
  </si>
  <si>
    <t>Приложения</t>
  </si>
  <si>
    <t>В следующей строке…</t>
  </si>
  <si>
    <r>
      <t xml:space="preserve">              После титульного листа помещается </t>
    </r>
    <r>
      <rPr>
        <b/>
        <i/>
        <sz val="14"/>
        <color rgb="FFFF0000"/>
        <rFont val="Calibri"/>
        <family val="2"/>
        <charset val="204"/>
        <scheme val="minor"/>
      </rPr>
      <t>оглавление</t>
    </r>
    <r>
      <rPr>
        <b/>
        <i/>
        <sz val="14"/>
        <color rgb="FF0000FF"/>
        <rFont val="Calibri"/>
        <family val="2"/>
        <charset val="204"/>
        <scheme val="minor"/>
      </rPr>
      <t>, в котором приводятся все заголовки ВКР (кроме подзаголовков, набранных в подбор с текстом), и указываются страницы, с которых они начинаются. Заголовки оглавления должны точно повторять заголовки в тексте. Сокращать или представлять их в другой формулировке, последовательности и соподчиненности по сравнению с заголовками в тексте нельзя.
             Рассмотрим образец и особенности оглавления:</t>
    </r>
  </si>
  <si>
    <t>2. Степень разработанности темы исследования, ее место и значение в науке/практике. Явное выделение противоречия и проблемы исследования.</t>
  </si>
  <si>
    <r>
      <rPr>
        <b/>
        <sz val="12"/>
        <color rgb="FFFF3300"/>
        <rFont val="Calibri"/>
        <family val="2"/>
        <charset val="204"/>
        <scheme val="minor"/>
      </rPr>
      <t>ПРИМЕР</t>
    </r>
    <r>
      <rPr>
        <b/>
        <sz val="12"/>
        <color theme="1"/>
        <rFont val="Calibri"/>
        <family val="2"/>
        <charset val="204"/>
        <scheme val="minor"/>
      </rPr>
      <t xml:space="preserve">:
          </t>
    </r>
    <r>
      <rPr>
        <b/>
        <sz val="12"/>
        <color theme="9" tint="-0.499984740745262"/>
        <rFont val="Calibri"/>
        <family val="2"/>
        <charset val="204"/>
        <scheme val="minor"/>
      </rPr>
      <t xml:space="preserve">В Концепции демографической политики РФ на период до 2025 года одной из ключевых задач является создание эффективной системы профилактики социально значимых заболеваний, предупреждение факторов их развития.
          Парадигмальные основы современного практического здравоохранения, ориентированные на смещение акцентов в сторону профилактики заболеваний, безусловно, носят положительный характер. Устранение или смягчение негативных факторов риска (вредные привычки, психологическая нагрузка, несбалансированное питание, низкая физическая активность и т. п.), влияющих на качество жизни человека – главный постулат процесса формирования здорового образа жизни (ЗОЖ).
          В настоящем исследовании под профилактикой будем понимать комплекс различного рода мероприятий, направленных на предупреждение какого-либо явления и/или устранение факторов риска.
</t>
    </r>
  </si>
  <si>
    <r>
      <rPr>
        <b/>
        <sz val="12"/>
        <color rgb="FFFF3300"/>
        <rFont val="Calibri"/>
        <family val="2"/>
        <charset val="204"/>
        <scheme val="minor"/>
      </rPr>
      <t xml:space="preserve">ПРИМЕР:
          </t>
    </r>
    <r>
      <rPr>
        <b/>
        <sz val="12"/>
        <color theme="9" tint="-0.499984740745262"/>
        <rFont val="Calibri"/>
        <family val="2"/>
        <charset val="204"/>
        <scheme val="minor"/>
      </rPr>
      <t xml:space="preserve">Вопросам профилактики заболеваний и формирования ЗОЖ посвящены работы исследователей В.А. Медика, Н.Д. Богомоловой, В.М. Ивойлова, Н.И. Вищнякова, О.А. Гусева и др.
          Однако, обратная связь (в контексте перехода от теории к практике – от модели фактических знаний к модели жизненных навыков), полное понимание сущности и масштабность пространства концептов «Профилактика и ЗОЖ» на сегодняшний день оставляет много вопросов. Анализ научной, методической и учебной литературы, а также нормативных документов позволил выявить противоречие между необходимостью эффективной реализации государственных программ в сфере охраны здоровья населения и невозможностью полного осуществления только лишь традиционными средствами и формами.
          Необходимость решения указанного противоречия обусловливает актуальность настоящего исследования и определяет его проблему: какие формы медицинской профилактики следует спроектировать и реализовать, чтобы качественный показатель здоровья населения был выше?
          В рамках решения данной проблемы была определена тема исследования: «Компьютерные технологии – современный уровень профилактической работы с населением».
</t>
    </r>
  </si>
  <si>
    <r>
      <rPr>
        <b/>
        <sz val="12"/>
        <color rgb="FFFF3300"/>
        <rFont val="Calibri"/>
        <family val="2"/>
        <charset val="204"/>
        <scheme val="minor"/>
      </rPr>
      <t xml:space="preserve">ПРИМЕР:
</t>
    </r>
    <r>
      <rPr>
        <b/>
        <sz val="12"/>
        <color theme="9" tint="-0.499984740745262"/>
        <rFont val="Calibri"/>
        <family val="2"/>
        <charset val="204"/>
        <scheme val="minor"/>
      </rPr>
      <t xml:space="preserve">Объект исследования: процесс профилактики заболеваний.
Предмет исследования: компьютерные технологии в профилактике заболеваний.
</t>
    </r>
  </si>
  <si>
    <r>
      <rPr>
        <b/>
        <sz val="14"/>
        <rFont val="Calibri"/>
        <family val="2"/>
        <charset val="204"/>
        <scheme val="minor"/>
      </rPr>
      <t>5. Выбор методов исследования.</t>
    </r>
    <r>
      <rPr>
        <sz val="11"/>
        <rFont val="Calibri"/>
        <family val="2"/>
        <charset val="204"/>
        <scheme val="minor"/>
      </rPr>
      <t xml:space="preserve">
           </t>
    </r>
    <r>
      <rPr>
        <b/>
        <sz val="12"/>
        <rFont val="Calibri"/>
        <family val="2"/>
        <charset val="204"/>
        <scheme val="minor"/>
      </rPr>
      <t xml:space="preserve"> Методы исследования служат инструментом в добывании фактического материала, являясь необходимым условием достижения поставленной в работе цели. Общие методы научного познания делят на три большие группы: 
• методы теоретического исследования – абстрагирование, анализ и синтез, индукция и дедукция и др.;
• методы эмпирического исследования – наблюдение, сравнение, измерение, эксперимент;
• методы, используемые как на теоретическом, так и на эмпирическом уровне исследования – моделирование, проектирование, конструирование.
</t>
    </r>
    <r>
      <rPr>
        <sz val="11"/>
        <rFont val="Calibri"/>
        <family val="2"/>
        <charset val="204"/>
        <scheme val="minor"/>
      </rPr>
      <t xml:space="preserve">
</t>
    </r>
  </si>
  <si>
    <r>
      <rPr>
        <b/>
        <sz val="12"/>
        <color rgb="FFFF3300"/>
        <rFont val="Calibri"/>
        <family val="2"/>
        <charset val="204"/>
        <scheme val="minor"/>
      </rPr>
      <t xml:space="preserve">ПРИМЕР:
          </t>
    </r>
    <r>
      <rPr>
        <b/>
        <sz val="12"/>
        <color theme="9" tint="-0.499984740745262"/>
        <rFont val="Calibri"/>
        <family val="2"/>
        <charset val="204"/>
        <scheme val="minor"/>
      </rPr>
      <t>Для решения сформулированных задач использовались следующие методы исследования: теоретический анализ научно-методической и учебной литературы по медицинской профилактике и ЗОЖ, анализ нормативно-правовой базы по теме исследования, беседа со специалистами практического здравоохранения, наблюдение за профилактическими мероприятиями и формированию ЗОЖ в г. Екатеринбурге.</t>
    </r>
  </si>
  <si>
    <r>
      <rPr>
        <b/>
        <sz val="14"/>
        <rFont val="Calibri"/>
        <family val="2"/>
        <charset val="204"/>
        <scheme val="minor"/>
      </rPr>
      <t>6. Формулирование практической/теоретической значимости исследования.</t>
    </r>
    <r>
      <rPr>
        <sz val="11"/>
        <rFont val="Calibri"/>
        <family val="2"/>
        <charset val="204"/>
        <scheme val="minor"/>
      </rPr>
      <t xml:space="preserve">
</t>
    </r>
  </si>
  <si>
    <r>
      <rPr>
        <b/>
        <sz val="12"/>
        <color rgb="FFFF3300"/>
        <rFont val="Calibri"/>
        <family val="2"/>
        <charset val="204"/>
        <scheme val="minor"/>
      </rPr>
      <t xml:space="preserve">ПРИМЕР:
          </t>
    </r>
    <r>
      <rPr>
        <b/>
        <sz val="12"/>
        <color theme="9" tint="-0.499984740745262"/>
        <rFont val="Calibri"/>
        <family val="2"/>
        <charset val="204"/>
        <scheme val="minor"/>
      </rPr>
      <t xml:space="preserve">Теоретическая значимость исследования:
1. Определена методологическая составляющая использования новых информационных технологий в профилактике заболеваний и формирования ЗОЖ с точки зрения расширения пространства возможностей.
2. Определены содержательные и эргономические требования к построению электронных концептов профилактической направленности.
         Практическая значимость заключается в том, что теоретические положения доведены до уровня практического применения: разработан и опубликован сайт «Профилактика простудных заболеваний», создано электронное пособие для автолюбителей по профилактике аварийно опасных состояний при управлении автотранспортом, обосновано эффективное использование в здравоохранении (телемедицинская услуга) компьютерной программы Adobe ConnectPro.
</t>
    </r>
  </si>
  <si>
    <r>
      <rPr>
        <b/>
        <sz val="14"/>
        <rFont val="Calibri"/>
        <family val="2"/>
        <charset val="204"/>
        <scheme val="minor"/>
      </rPr>
      <t>7. Описание структуры работы с указанием объема в страницах и количества информационных источников в списке литературы.</t>
    </r>
    <r>
      <rPr>
        <sz val="11"/>
        <rFont val="Calibri"/>
        <family val="2"/>
        <charset val="204"/>
        <scheme val="minor"/>
      </rPr>
      <t xml:space="preserve">
</t>
    </r>
  </si>
  <si>
    <r>
      <t xml:space="preserve">         Во второй главе (</t>
    </r>
    <r>
      <rPr>
        <b/>
        <i/>
        <sz val="14"/>
        <color rgb="FFFF0000"/>
        <rFont val="Calibri"/>
        <family val="2"/>
        <charset val="204"/>
        <scheme val="minor"/>
      </rPr>
      <t>практическая часть</t>
    </r>
    <r>
      <rPr>
        <b/>
        <i/>
        <sz val="14"/>
        <color rgb="FF0000FF"/>
        <rFont val="Calibri"/>
        <family val="2"/>
        <charset val="204"/>
        <scheme val="minor"/>
      </rPr>
      <t xml:space="preserve">) работы </t>
    </r>
    <r>
      <rPr>
        <b/>
        <i/>
        <sz val="14"/>
        <color rgb="FFFF0000"/>
        <rFont val="Calibri"/>
        <family val="2"/>
        <charset val="204"/>
        <scheme val="minor"/>
      </rPr>
      <t>должен быть представлен и описан предмет исследования</t>
    </r>
    <r>
      <rPr>
        <b/>
        <i/>
        <sz val="14"/>
        <color rgb="FF0000FF"/>
        <rFont val="Calibri"/>
        <family val="2"/>
        <charset val="204"/>
        <scheme val="minor"/>
      </rPr>
      <t xml:space="preserve">, разработаны способы решения проблемы (применение которых станет в дальнейшем содержанием эксперимента, если он будет выбран в качестве формы апробации), раскрыта методика (или технология) исследования с доказательством ее целесообразности для достижения поставленной цели.
        </t>
    </r>
    <r>
      <rPr>
        <b/>
        <i/>
        <sz val="14"/>
        <color rgb="FFFF0000"/>
        <rFont val="Calibri"/>
        <family val="2"/>
        <charset val="204"/>
        <scheme val="minor"/>
      </rPr>
      <t>Завершает практическую часть описание апробации полученных результатов</t>
    </r>
    <r>
      <rPr>
        <b/>
        <i/>
        <sz val="14"/>
        <color rgb="FF0000FF"/>
        <rFont val="Calibri"/>
        <family val="2"/>
        <charset val="204"/>
        <scheme val="minor"/>
      </rPr>
      <t xml:space="preserve">. Апробация работы может проводиться в виде: 
</t>
    </r>
    <r>
      <rPr>
        <b/>
        <i/>
        <sz val="14"/>
        <rFont val="Calibri"/>
        <family val="2"/>
        <charset val="204"/>
        <scheme val="minor"/>
      </rPr>
      <t xml:space="preserve">• выступлений на заседаниях кафедр колледжа, на конференциях;
• публикаций;
• эксперимента
        </t>
    </r>
    <r>
      <rPr>
        <b/>
        <i/>
        <sz val="14"/>
        <color rgb="FF0000FF"/>
        <rFont val="Calibri"/>
        <family val="2"/>
        <charset val="204"/>
        <scheme val="minor"/>
      </rPr>
      <t xml:space="preserve">Если в качестве апробации работы выбрано экспериментальное исследование проблемы, то эту часть работы целесообразно оформить следующим образом:
</t>
    </r>
  </si>
  <si>
    <t>Блок 1. Описание книг разного типа.</t>
  </si>
  <si>
    <t>Блок 2. Сборник статей.</t>
  </si>
  <si>
    <t>Блок 3. Многотомные издания.</t>
  </si>
  <si>
    <t>Блок 4. Статьи в журнале, газете или сборнике.</t>
  </si>
  <si>
    <t>Блок 5. Авторефераты и диссертации.</t>
  </si>
  <si>
    <t>Блок 6. Ресурсы локального доступа.</t>
  </si>
  <si>
    <t>Блок 7. Ресурсы удаленного доступа.</t>
  </si>
  <si>
    <t>МЕНЮ</t>
  </si>
  <si>
    <r>
      <rPr>
        <b/>
        <i/>
        <sz val="14"/>
        <color rgb="FFFF0000"/>
        <rFont val="Calibri"/>
        <family val="2"/>
        <charset val="204"/>
        <scheme val="minor"/>
      </rPr>
      <t xml:space="preserve">          Введение</t>
    </r>
    <r>
      <rPr>
        <b/>
        <i/>
        <sz val="14"/>
        <color rgb="FF0000FF"/>
        <rFont val="Calibri"/>
        <family val="2"/>
        <charset val="204"/>
        <scheme val="minor"/>
      </rPr>
      <t xml:space="preserve"> – регламентируемая часть работы (2-3 страницы), которая должна содержать определенные разделы. Перечислим и охарактеризуем коротко каждый из них на примере темы </t>
    </r>
    <r>
      <rPr>
        <b/>
        <i/>
        <sz val="14"/>
        <color theme="9" tint="-0.499984740745262"/>
        <rFont val="Calibri"/>
        <family val="2"/>
        <charset val="204"/>
        <scheme val="minor"/>
      </rPr>
      <t>"Компьютерные технологии - современный уровень профилактической работы с населением"</t>
    </r>
    <r>
      <rPr>
        <b/>
        <i/>
        <sz val="14"/>
        <color rgb="FF0000FF"/>
        <rFont val="Calibri"/>
        <family val="2"/>
        <charset val="204"/>
        <scheme val="minor"/>
      </rPr>
      <t>:</t>
    </r>
  </si>
  <si>
    <r>
      <t xml:space="preserve">           В первой главе (</t>
    </r>
    <r>
      <rPr>
        <b/>
        <i/>
        <sz val="14"/>
        <color rgb="FFFF3300"/>
        <rFont val="Calibri"/>
        <family val="2"/>
        <charset val="204"/>
        <scheme val="minor"/>
      </rPr>
      <t>теоретическая часть</t>
    </r>
    <r>
      <rPr>
        <b/>
        <i/>
        <sz val="14"/>
        <color rgb="FF0000FF"/>
        <rFont val="Calibri"/>
        <family val="2"/>
        <charset val="204"/>
        <scheme val="minor"/>
      </rPr>
      <t>) работы студент проводит теоретический анализ проблемы, включающий:</t>
    </r>
  </si>
  <si>
    <r>
      <t xml:space="preserve">         ВКР завершается "</t>
    </r>
    <r>
      <rPr>
        <b/>
        <i/>
        <sz val="14"/>
        <color rgb="FFFF3300"/>
        <rFont val="Calibri"/>
        <family val="2"/>
        <charset val="204"/>
        <scheme val="minor"/>
      </rPr>
      <t>Заключением</t>
    </r>
    <r>
      <rPr>
        <b/>
        <i/>
        <sz val="14"/>
        <color rgb="FF0000FF"/>
        <rFont val="Calibri"/>
        <family val="2"/>
        <charset val="204"/>
        <scheme val="minor"/>
      </rPr>
      <t xml:space="preserve">", представляющим собой не простой перечень полученных результатов проведенного исследования, а их итоговый синтез, соотнесение с общей целью и конкретными задачами, сформулированными во введении. Именно здесь содержится так называемое «выводное» знание, которое является новым по отношению к исходному знанию. Именно оно выносится на обсуждение и оценку в процессе защиты работы. Выводы могут быть пронумерованы. Рекомендуемый объем заключения 2-3 страницы.
</t>
    </r>
  </si>
  <si>
    <r>
      <rPr>
        <b/>
        <i/>
        <sz val="14"/>
        <color rgb="FFFF3300"/>
        <rFont val="Calibri"/>
        <family val="2"/>
        <charset val="204"/>
        <scheme val="minor"/>
      </rPr>
      <t xml:space="preserve">         Список литературы</t>
    </r>
    <r>
      <rPr>
        <b/>
        <i/>
        <sz val="14"/>
        <color rgb="FF0000FF"/>
        <rFont val="Calibri"/>
        <family val="2"/>
        <charset val="204"/>
        <scheme val="minor"/>
      </rPr>
      <t xml:space="preserve"> должен быть оформлен нумерованным списком в порядке возрастания по алфавиту. Источники должны быть разнообразны и в количестве не менее 80% от объема всей работы. Рассмотрим образцы библиографических описаний для списка используемых источников и литературы:
</t>
    </r>
  </si>
  <si>
    <t>Задание 1. Укажите композиционную структуру ВКР:</t>
  </si>
  <si>
    <t>2.1. Объективные и субъективные факторы выбора темы ВКР (проекта).</t>
  </si>
  <si>
    <t>2.2. Типы формулировок тем ВКР (проекта).</t>
  </si>
  <si>
    <t>3.1. Титульный лист.</t>
  </si>
  <si>
    <t>3.2. Оглавление.</t>
  </si>
  <si>
    <t>3.3. Введение.</t>
  </si>
  <si>
    <t>Композиция ВКР (проекта).</t>
  </si>
  <si>
    <t>Выбор и формулировка темы ВКР (проекта).</t>
  </si>
  <si>
    <t>Введение.</t>
  </si>
  <si>
    <t>Элетронный тренажер для студентов, готовящихся к написанию и защите выпускных квалификационных работ (ВКР)</t>
  </si>
  <si>
    <t xml:space="preserve">      3.3.2. Степень разработанности темы исследования, ее место и значение в науке/практике. Явное выделение противоречия и проблемы исследования.</t>
  </si>
  <si>
    <t xml:space="preserve">           3.3.3. Описание объекта и предмета исследования.</t>
  </si>
  <si>
    <t xml:space="preserve">           3.3.4. Постановка цели и задач исследования.</t>
  </si>
  <si>
    <t xml:space="preserve">       3.3.5. Выбор методов исследования.</t>
  </si>
  <si>
    <t xml:space="preserve">      3.3.6. Формулирование практической/теоретической значимости исследования.</t>
  </si>
  <si>
    <t xml:space="preserve">   3.3.7. Описание структуры работы с указанием объема в страницах и количества информационных источников в списке литературы.</t>
  </si>
  <si>
    <t xml:space="preserve">           3.3.1. Постановка и обоснование актуальности проблемы, на поиск решения которой направлена деятельность студента.</t>
  </si>
  <si>
    <t>3.4. Главы основной части.</t>
  </si>
  <si>
    <t>3.5. Заключение.</t>
  </si>
  <si>
    <t>3.6. Список литературы.</t>
  </si>
  <si>
    <t>3.7. Приложения.</t>
  </si>
  <si>
    <t>Требования к структуре и оформлению презентационных материалов, сопровождающих защиту</t>
  </si>
  <si>
    <t>ВКР (проекта).</t>
  </si>
  <si>
    <t>Процесс защиты ВКР (проекта).</t>
  </si>
  <si>
    <t>Задание 2. Укажите композиционную последовательность ВКР:</t>
  </si>
  <si>
    <t>Главная страница</t>
  </si>
  <si>
    <t>Содержание</t>
  </si>
  <si>
    <t>Общая характеристика работы</t>
  </si>
  <si>
    <t>Структура работы</t>
  </si>
  <si>
    <t>Экспериментальный блок</t>
  </si>
  <si>
    <t>Задание 3. Укажите композиционную последовательность введения ВКР:</t>
  </si>
  <si>
    <r>
      <rPr>
        <b/>
        <sz val="14"/>
        <rFont val="Calibri"/>
        <family val="2"/>
        <charset val="204"/>
        <scheme val="minor"/>
      </rPr>
      <t xml:space="preserve">1. Постановка и обоснование актуальности проблемы, на поиск решения которой направлена деятельность студента.
</t>
    </r>
    <r>
      <rPr>
        <b/>
        <sz val="12"/>
        <rFont val="Calibri"/>
        <family val="2"/>
        <charset val="204"/>
        <scheme val="minor"/>
      </rPr>
      <t xml:space="preserve">
         Под обоснованием проблемы в данном случае понимается расшифровка актуальности и практической значимости проблемы (где и при каких обстоятельствах эта проблема возникает, наблюдается в реальной практике здравоохранения) и ее теоретической проработанности (понимание и осмысление того, что и кем в области теории уже по данной проблеме изложено). Для определения актуальности проблемы и вытекающей из нее темы исследования необходимо обращаться либо к нормативным документам в сфере медицины и здравоохранения, либо к научным публикациям и отчетам по выбранной теме (монографиям, статьям, каталогам защищенных научных работ и т.п.), либо к материалам конференций, семинаров по актуальным проблемам медицины и здравоохранения.
</t>
    </r>
  </si>
  <si>
    <r>
      <rPr>
        <b/>
        <sz val="14"/>
        <rFont val="Calibri"/>
        <family val="2"/>
        <charset val="204"/>
        <scheme val="minor"/>
      </rPr>
      <t>3. Формулирование объекта и предмета исследования.</t>
    </r>
    <r>
      <rPr>
        <sz val="11"/>
        <rFont val="Calibri"/>
        <family val="2"/>
        <charset val="204"/>
        <scheme val="minor"/>
      </rPr>
      <t xml:space="preserve">
            </t>
    </r>
    <r>
      <rPr>
        <b/>
        <sz val="12"/>
        <rFont val="Calibri"/>
        <family val="2"/>
        <charset val="204"/>
        <scheme val="minor"/>
      </rPr>
      <t>Определение проблемы и направления научного поиска логически тесно связаны с выделением объекта и предмета исследования, которые должны отражаться в формулировке темы исследования.</t>
    </r>
    <r>
      <rPr>
        <b/>
        <sz val="12"/>
        <color theme="9" tint="-0.499984740745262"/>
        <rFont val="Calibri"/>
        <family val="2"/>
        <charset val="204"/>
        <scheme val="minor"/>
      </rPr>
      <t xml:space="preserve">
         </t>
    </r>
    <r>
      <rPr>
        <b/>
        <sz val="12"/>
        <color rgb="FFFF3300"/>
        <rFont val="Calibri"/>
        <family val="2"/>
        <charset val="204"/>
        <scheme val="minor"/>
      </rPr>
      <t>Под объектом исследования принято понимать процесс (или явление), который существует независимо от субъекта познания и на который обращено внимание исследователя.
         Под предметом понимается сторона или часть объекта, которые в данном случае интересуют исследователя и, соответственно, изучаются, описываясь в терминах и понятиях данной области науки</t>
    </r>
    <r>
      <rPr>
        <b/>
        <sz val="12"/>
        <color theme="9" tint="-0.499984740745262"/>
        <rFont val="Calibri"/>
        <family val="2"/>
        <charset val="204"/>
        <scheme val="minor"/>
      </rPr>
      <t xml:space="preserve">. </t>
    </r>
    <r>
      <rPr>
        <b/>
        <sz val="12"/>
        <rFont val="Calibri"/>
        <family val="2"/>
        <charset val="204"/>
        <scheme val="minor"/>
      </rPr>
      <t xml:space="preserve">Предметом исследования при этом могут быть:
- целевой аспект объекта;
- содержательный аспект объекта;
- операционный аспект объекта;                                              </t>
    </r>
    <r>
      <rPr>
        <b/>
        <sz val="18"/>
        <color rgb="FF008000"/>
        <rFont val="Calibri"/>
        <family val="2"/>
        <charset val="204"/>
        <scheme val="minor"/>
      </rPr>
      <t>См. раздел "Выбор и формулировка темы ВКР (проекта)"</t>
    </r>
    <r>
      <rPr>
        <b/>
        <sz val="12"/>
        <rFont val="Calibri"/>
        <family val="2"/>
        <charset val="204"/>
        <scheme val="minor"/>
      </rPr>
      <t xml:space="preserve">
- личностно-мотивационный аспект объекта;
- организационный аспект объекта;
- связи между факторами, влияющими на объект.</t>
    </r>
    <r>
      <rPr>
        <b/>
        <sz val="12"/>
        <color theme="9" tint="-0.499984740745262"/>
        <rFont val="Calibri"/>
        <family val="2"/>
        <charset val="204"/>
        <scheme val="minor"/>
      </rPr>
      <t xml:space="preserve">
</t>
    </r>
  </si>
  <si>
    <t>Формулирование объекта и предмета исследования</t>
  </si>
  <si>
    <t>Описание структуры работы с указанием объема в страницах и количества информационных источников в списке литературы</t>
  </si>
  <si>
    <t>Формулирование практической/теоретической значимости исследования</t>
  </si>
  <si>
    <t>Постановка и обоснование актуальности проблемы, на поиск решения которой направлена деятельность студента</t>
  </si>
  <si>
    <t>Постановка цели и задач исследования</t>
  </si>
  <si>
    <t>Выбор методов исследования</t>
  </si>
  <si>
    <t>Степень разработанности темы исследования, ее место и значение в науке/практике. Явное выделение противоречия и проблемы исследования</t>
  </si>
  <si>
    <t>Задание 4. Заполните пропуски в предложениях:</t>
  </si>
  <si>
    <t>называется</t>
  </si>
  <si>
    <t>предметом исследования</t>
  </si>
  <si>
    <t>объектом исследования</t>
  </si>
  <si>
    <t>.</t>
  </si>
  <si>
    <t>Тогда под</t>
  </si>
  <si>
    <t>понимается сторона или часть</t>
  </si>
  <si>
    <t>объекта</t>
  </si>
  <si>
    <t>предмета</t>
  </si>
  <si>
    <t>,</t>
  </si>
  <si>
    <t>которые в данном</t>
  </si>
  <si>
    <t>случае интересуют исследователя и, соответственно, изучаются, описываясь в терминах и понятиях данной области науки.</t>
  </si>
  <si>
    <t>Сестринское дело</t>
  </si>
  <si>
    <t>Использование медицинских информационных систем в сестринском деле</t>
  </si>
  <si>
    <t>Объект исследования</t>
  </si>
  <si>
    <t>Предмет исследования</t>
  </si>
  <si>
    <t>Тема исследования</t>
  </si>
  <si>
    <t>Задание 5. Соотнесите в приведенных ниже темах исследования формулировки объекта и предмета исследования:</t>
  </si>
  <si>
    <t>Процесс управления автотранспортом</t>
  </si>
  <si>
    <t>Влияние лекарственных средств на управление автотранспортом</t>
  </si>
  <si>
    <r>
      <t xml:space="preserve">Пример: </t>
    </r>
    <r>
      <rPr>
        <b/>
        <sz val="14"/>
        <color rgb="FFFF3300"/>
        <rFont val="Calibri"/>
        <family val="2"/>
        <charset val="204"/>
        <scheme val="minor"/>
      </rPr>
      <t>Псориатическая артропатия у детей</t>
    </r>
  </si>
  <si>
    <t>Профилактика респираторно-вирусных инфекций у детей младшего возраста</t>
  </si>
  <si>
    <t>Профилактика социально-значимых заболеваний у детей младшего возраста</t>
  </si>
  <si>
    <t>Роль массажа при реабилитации пациентов с нарушениями осанки и сколиозах</t>
  </si>
  <si>
    <t>Реабилитация пациентов с нарушениями осанки и сколиозах</t>
  </si>
  <si>
    <t>Массаж при реабилитации пациентов с нарушениями осанки и сколиозах</t>
  </si>
  <si>
    <t>Внешний вид медицинской сестры как элемент культуры</t>
  </si>
  <si>
    <t>Внешний вид медицинской сестры</t>
  </si>
  <si>
    <r>
      <rPr>
        <b/>
        <sz val="12"/>
        <color rgb="FFFF3300"/>
        <rFont val="Calibri"/>
        <family val="2"/>
        <charset val="204"/>
        <scheme val="minor"/>
      </rPr>
      <t xml:space="preserve">ПРИМЕР:
        </t>
    </r>
    <r>
      <rPr>
        <b/>
        <sz val="12"/>
        <color theme="9" tint="-0.499984740745262"/>
        <rFont val="Calibri"/>
        <family val="2"/>
        <charset val="204"/>
        <scheme val="minor"/>
      </rPr>
      <t xml:space="preserve">Цель исследования: обосновать значимость и эффективность компьютерных технологий как современной формы профилактики заболеваний.
          В соответствии с целью исследования был сформулирован ряд задач:
1. Проанализировать научно-методическую литературу и нормативные документы в сфере профилактики заболеваний и формирования ЗОЖ.
2. Сформулировать роль новых информационных технологий, как современных, в профилактике заболеваний и формирования ЗОЖ.
3. Определить принципы построения электронного концепта профилактической направленности.
</t>
    </r>
  </si>
  <si>
    <r>
      <rPr>
        <b/>
        <sz val="14"/>
        <rFont val="Calibri"/>
        <family val="2"/>
        <charset val="204"/>
        <scheme val="minor"/>
      </rPr>
      <t>4. Постановка цели и задач исследования.</t>
    </r>
    <r>
      <rPr>
        <sz val="11"/>
        <rFont val="Calibri"/>
        <family val="2"/>
        <charset val="204"/>
        <scheme val="minor"/>
      </rPr>
      <t xml:space="preserve">
            </t>
    </r>
    <r>
      <rPr>
        <b/>
        <sz val="12"/>
        <color rgb="FFFF0000"/>
        <rFont val="Calibri"/>
        <family val="2"/>
        <charset val="204"/>
        <scheme val="minor"/>
      </rPr>
      <t>Под целью исследования понимают конечные научные и практические результаты, которые должны быть достигнуты в итоге его проведения</t>
    </r>
    <r>
      <rPr>
        <b/>
        <sz val="12"/>
        <rFont val="Calibri"/>
        <family val="2"/>
        <charset val="204"/>
        <scheme val="minor"/>
      </rPr>
      <t xml:space="preserve">. Цель ВКР должна конкретизировать заглавие работы.
         Конкретизация цели должна быть отражена в системе исследовательских задач. Среди значительного количества задач во введении следует сформулировать доминирующие (4-5, но не ниже заявленного во введении количества параграфов).
        </t>
    </r>
    <r>
      <rPr>
        <b/>
        <sz val="12"/>
        <color rgb="FFFF0000"/>
        <rFont val="Calibri"/>
        <family val="2"/>
        <charset val="204"/>
        <scheme val="minor"/>
      </rPr>
      <t>Задачи исследования должны представлять собой последовательность этапов (шагов) достижения цели</t>
    </r>
    <r>
      <rPr>
        <b/>
        <sz val="12"/>
        <rFont val="Calibri"/>
        <family val="2"/>
        <charset val="204"/>
        <scheme val="minor"/>
      </rPr>
      <t>, сформулированные в рамках организации и проведения исследования. Иными словами, задачи исследования – планируемые действия, исследовательские операции, связанные:
- с изучением теории вопроса;
- с изучением состояния практики;
- с выдвижением новых идей, положений и т.п.;
- с разработкой на основе исследования методических рекомендаций;
- с апробацией изученных или выдвинутых положений.</t>
    </r>
    <r>
      <rPr>
        <sz val="11"/>
        <rFont val="Calibri"/>
        <family val="2"/>
        <charset val="204"/>
        <scheme val="minor"/>
      </rPr>
      <t xml:space="preserve">
</t>
    </r>
  </si>
  <si>
    <t>Задание 6. Заполните пропуски в предложениях:</t>
  </si>
  <si>
    <t>результаты, которые должны быть</t>
  </si>
  <si>
    <t xml:space="preserve">    Цель исследования - конечные научные и</t>
  </si>
  <si>
    <t xml:space="preserve">      Процесс (или явление), который может существовать независимо от субъекта познания и на который обращено внимание исследователя</t>
  </si>
  <si>
    <t>в итоге его проведения. Цель</t>
  </si>
  <si>
    <t>ВКР должна конкретизировать</t>
  </si>
  <si>
    <t>работы.</t>
  </si>
  <si>
    <t>Под задачами исследования понимают</t>
  </si>
  <si>
    <t>этапов</t>
  </si>
  <si>
    <t>достижения цели, сформулированных в рамках организации и проведения исследования. Другими словами, задачи исследования - планируемые</t>
  </si>
  <si>
    <t>, с выдвижением новых</t>
  </si>
  <si>
    <t>идей, положений; с разработкой</t>
  </si>
  <si>
    <t>рекомендаций, апробацией изученных или выдвинутых положений.</t>
  </si>
  <si>
    <t>Задание 6</t>
  </si>
  <si>
    <t>Задание 7. Укажите неверные утверждения:</t>
  </si>
  <si>
    <t>,          исследовательские операции, связанные с изучением теории вопроса, состояния</t>
  </si>
  <si>
    <t>Задание 7</t>
  </si>
  <si>
    <t>Задание 8. Укажите верные утверждения:</t>
  </si>
  <si>
    <t>Задание 8</t>
  </si>
  <si>
    <t>Задание 9. Укажите верное оформление источника литературы:</t>
  </si>
  <si>
    <t>Блок 1.</t>
  </si>
  <si>
    <t>Гмурман, В.Е. Теория вероятностей и математическая статистика: учеб. пособие для вузов / В.Е. Гмурман. – М.: Высш. шк., 2003. – 479 с.</t>
  </si>
  <si>
    <t>Гмурман, В.Е. Теория вероятностей и математическая статистика: учеб. пособие для вузов. – М.: Высш. шк., 2003. – 479 с.</t>
  </si>
  <si>
    <t>Гмурман В.Е. Теория вероятностей и математическая статистика: учеб. пособие для вузов. – М.: Высш. шк., 2003. – 479 с.</t>
  </si>
  <si>
    <t>Гмурман В.Е. Теория вероятностей и математическая статистика: учеб. пособие для вузов / В.Е. Гмурман. – М.: Высш. шк., 2003. – 479 с.</t>
  </si>
  <si>
    <t>Во время работы с приложением рекомендуемое разрешение экрана 1280*1024 или изменените масштаб</t>
  </si>
  <si>
    <t>Блок 2.</t>
  </si>
  <si>
    <t>Бородина, Н.В. Модульные технологии в профессиональном образовании: учеб. пособие / Н.В. Бородина, Е.С. Самойлова. – Екатеринбург: УГППУ, 1998. – 28 с.</t>
  </si>
  <si>
    <t>Бородина Н.В., Самойлова Е.С. Модульные технологии в профессиональном образовании: учеб. пособие . – Екатеринбург: УГППУ, 1998. – 28 с.</t>
  </si>
  <si>
    <t>Бородина, Н.В. Модульные технологии в профессиональном образовании: учеб. пособие / Н.В. Бородина, Е.С. Самойлова. – Екатеринбург: УГППУ, 1998.</t>
  </si>
  <si>
    <t>Бородина, Н.В. Модульные технологии в профессиональном образовании: учеб. пособие / Бородина Н.В., Самойлова Е.С. – Екатеринбург: УГППУ, 1998. – 28 с.</t>
  </si>
  <si>
    <t>Блок 3.</t>
  </si>
  <si>
    <t>Жукова, Г.С. Технологии профессионально-ориентированного обучения: учеб. пособие / Г.С. Жукова, Н.И. Никитина, Е.В. Комарова. – М.: Издательство РГСУ, 2012. – 165 с.</t>
  </si>
  <si>
    <t>Жукова Г.С. Технологии профессионально-ориентированного обучения: учеб. пособие / Г.С. Жукова, Н.И. Никитина, Е.В. Комарова. – М.: Издательство РГСУ, 2012. – 165 с.</t>
  </si>
  <si>
    <t>Жукова, Г.С. Технологии профессионально-ориентированного обучения: учеб. пособие. -  Г.С. Жукова, Н.И. Никитина, Е.В. Комарова. – М.: Издательство РГСУ, 2012. – 165 с.</t>
  </si>
  <si>
    <t>Жукова, Г.С. Технологии профессионально-ориентированного обучения: учеб. пособие / Жукова Г.С., Никитина Н.И., Комарова Е.В. – М.: Издательство РГСУ, 2012.</t>
  </si>
  <si>
    <t>Блок 4.</t>
  </si>
  <si>
    <t>Блинова, Т.Л. Современные аспекты методики обучения математике: учеб. пособие / Т.Л. Блинова, Э.А. Власова, И.Н. Семенова и др.; под ред. И.Н. Семеновой, А.В. Слепухина; ГОУ ВПО «Урал. гос. пед. ун-т». – Екатеринбург, 2007. – 190 с.</t>
  </si>
  <si>
    <t>Блинова, Т.Л. Современные аспекты методики обучения математике: учеб. пособие / Блинова Т.Л, Власова Э.А., Семенова И.Н. и др.; под ред. И.Н. Семеновой, А.В. Слепухина; ГОУ ВПО «Урал. гос. пед. ун-т». – Екатеринбург, 2007. – 190 с.</t>
  </si>
  <si>
    <t>Т.Л. Блинова, Э.А. Власова, И.Н. Семенова. Современные аспекты методики обучения математике: учеб. пособие / Т.Л. Блинова, Э.А. Власова, И.Н. Семенова и др.; под ред. И.Н. Семеновой, А.В. Слепухина; ГОУ ВПО «Урал. гос. пед. ун-т». – Екатеринбург, 2007. – 190 с.</t>
  </si>
  <si>
    <t>Блинова, Т.Л. Современные аспекты методики обучения математике: учеб. пособие / Т.Л. Блинова, Э.А. Власова, И.Н. Семенова и др.; под ред. И.Н. Семеновой, А.В. Слепухина; ГОУ ВПО «Урал. гос. пед. ун-т». – Екатеринбург, 2007.</t>
  </si>
  <si>
    <t>Блок 5.</t>
  </si>
  <si>
    <t>Формирование компетенций в практике преподавания общих и специальных дисциплин в учреждениях среднего профессионального образования: сб. ст. по материалам Всерос. науч.-практ. конференции 5 мая 2011 г. / Науч. ред. Э.Ф. Зеер. – Екатеринбург-Березовский: филиал РГППУ в г. Березовском, 2011. – 266 с.</t>
  </si>
  <si>
    <t>Формирование компетенций в практике преподавания общих и специальных дисциплин в учреждениях среднего профессионального образования: сб. ст. по материалам Всерос. науч.-практ. конференции 5 мая 2011 г. Науч. ред. Э.Ф. Зеер. – Екатеринбург-Березовский: филиал РГППУ в г. Березовском. – 266 с.</t>
  </si>
  <si>
    <t>Формирование компетенций в практике преподавания общих и специальных дисциплин в учреждениях среднего профессионального образования: сб. ст. по материалам Всерос. науч.-практ. конференции 5 мая 2011 г. / Науч. ред. Э.Ф. Зеер. – Екатеринбург-Березовский: филиал РГППУ в г. Березовском, 2011.</t>
  </si>
  <si>
    <t>Формирование компетенций в практике преподавания общих и специальных дисциплин в учреждениях среднего профессионального образования: сб. ст. по материалам Всерос. науч.-практ. конференции 5 мая 2011 г. / Науч. ред. Зеер Э.Ф. – Екатеринбург-Березовский: филиал РГППУ в г. Березовском, 2011. – 266 с.</t>
  </si>
  <si>
    <t>Задание 9</t>
  </si>
  <si>
    <t>Блок 6.</t>
  </si>
  <si>
    <t>Энциклопедический словарь медицинских терминов: в 3 т. / Гл. ред. Б.В. Петровский. – М. Советская энциклопедия, 1982. – Т 1. – С. 346.</t>
  </si>
  <si>
    <t>Энциклопедический словарь медицинских терминов: в 3 т. / Гл. ред. Б.В. Петровский. – М. Советская энциклопедия, 1982. –  С. 346.</t>
  </si>
  <si>
    <t>Энциклопедический словарь медицинских терминов: в 3 т. / Гл. ред. Петровский Б.В. – М. Советская энциклопедия, 1982. – Т 1. – С. 346.</t>
  </si>
  <si>
    <t>Энциклопедический словарь медицинских терминов / Гл. ред. Б.В. Петровский. – М. Советская энциклопедия, 1982. – Т 1.</t>
  </si>
  <si>
    <t>Блок 7.</t>
  </si>
  <si>
    <t>Гарафутдинова, Г.Р. Модель оценивания профессиональных компетенций / Г.Р. Гарафутдинова, А.Е. Упшинская // Инновации в образовании. – 2011. – №4. – С. 15-25.</t>
  </si>
  <si>
    <t>Гарафутдинова, Г.Р. Модель оценивания профессиональных компетенций / Г.Р. Гарафутдинова, А.Е. Упшинская. - Инновации в образовании. – 2011. – №4. – С. 15-25.</t>
  </si>
  <si>
    <t>Гарафутдинова, Г.Р. Модель оценивания профессиональных компетенций / Г.Р. Гарафутдинова, А.Е. Упшинская / Инновации в образовании. – 2011. – №4. – С. 15-25.</t>
  </si>
  <si>
    <t>Гарафутдинова, Г.Р. Модель оценивания профессиональных компетенций / Г.Р. Гарафутдинова, А.Е. Упшинская // Инновации в образовании. – №4. – С. 15-25.</t>
  </si>
  <si>
    <t>Блок 8.</t>
  </si>
  <si>
    <t>Дубовкин, С.В. Развитие профессиональных компетенций студентов медицинских колледжей средствами математики / С.В. Дубовкин // Актуальные проблемы математического образования в контексте реализации ФГОС в школе и вузе. – Екатеринбург, 2013. – С. 51-55.</t>
  </si>
  <si>
    <t>Дубовкин, С.В. Развитие профессиональных компетенций студентов медицинских колледжей средствами математики / С.В. Дубовкин. - Актуальные проблемы математического образования в контексте реализации ФГОС в школе и вузе. – Екатеринбург, 2013. – С. 51-55.</t>
  </si>
  <si>
    <t>Дубовкин, С.В. Развитие профессиональных компетенций студентов медицинских колледжей средствами математики / С.В. Дубовкин // Актуальные проблемы математического образования в контексте реализации ФГОС в школе и вузе. – Екатеринбург, 2013.</t>
  </si>
  <si>
    <t>Дубовкин С.В. Развитие профессиональных компетенций студентов медицинских колледжей средствами математики / С.В. Дубовкин / Актуальные проблемы математического образования в контексте реализации ФГОС в школе и вузе. – Екатеринбург, 2013. – С. 51-55.</t>
  </si>
  <si>
    <t>Блок 9.</t>
  </si>
  <si>
    <t>Максимова, Э.А. Формирование профессиональной компетентности студентов медицинских учебных заведений информационно-коммуникационными средствами: дис. … канд. пед. наук / Э.А. Максимова. – Ульяновск, 2005. – 224 с.</t>
  </si>
  <si>
    <t>Максимова, Э.А. Формирование профессиональной компетентности студентов медицинских учебных заведений информационно-коммуникационными средствами: дис. … канд. пед. наук. – Ульяновск, 2005. – 224 с.</t>
  </si>
  <si>
    <t>Максимова, Э.А. Формирование профессиональной компетентности студентов медицинских учебных заведений информационно-коммуникационными средствами: дис. … канд. пед. наук. – Ульяновск, 2005.</t>
  </si>
  <si>
    <t>Максимова, Э.А. Формирование профессиональной компетентности студентов медицинских учебных заведений информационно-коммуникационными средствами: дис. … канд. пед. наук / Максимова Э.А. – Ульяновск, 2005. – 224 с.</t>
  </si>
  <si>
    <t>Блок 10.</t>
  </si>
  <si>
    <t>Министерство здравоохранения Российской Федерации. – Режим доступа: http://www.rosminzdrav.ru/</t>
  </si>
  <si>
    <t>http://www.rosminzdrav.ru/</t>
  </si>
  <si>
    <t>Министерство здравоохранения Российской Федерации: http://www.rosminzdrav.ru/</t>
  </si>
  <si>
    <t>Министерство здравоохранения Российской Федерации – Режим доступа: http://www.rosminzdrav.ru/</t>
  </si>
  <si>
    <r>
      <rPr>
        <b/>
        <sz val="16"/>
        <color rgb="FFFF0000"/>
        <rFont val="Calibri"/>
        <family val="2"/>
        <charset val="204"/>
        <scheme val="minor"/>
      </rPr>
      <t>Параметры страницы</t>
    </r>
    <r>
      <rPr>
        <b/>
        <sz val="16"/>
        <color theme="1"/>
        <rFont val="Calibri"/>
        <family val="2"/>
        <charset val="204"/>
        <scheme val="minor"/>
      </rPr>
      <t xml:space="preserve"> (поля печатного текста): ширина верхнего поля – 20 мм; ширина нижнего поля – 20 мм; ширина левого поля – 30 мм; ширина правого поля – 10 мм.</t>
    </r>
  </si>
  <si>
    <r>
      <rPr>
        <b/>
        <sz val="16"/>
        <color rgb="FFFF0000"/>
        <rFont val="Calibri"/>
        <family val="2"/>
        <charset val="204"/>
        <scheme val="minor"/>
      </rPr>
      <t>Параметры форматирования абзаца</t>
    </r>
    <r>
      <rPr>
        <b/>
        <sz val="16"/>
        <color theme="1"/>
        <rFont val="Calibri"/>
        <family val="2"/>
        <charset val="204"/>
        <scheme val="minor"/>
      </rPr>
      <t xml:space="preserve">: выравнивание текста по ширине (заголовки – по центру), абзацный отступ – 1,25 см., междустрочный интервал – полуторный. </t>
    </r>
  </si>
  <si>
    <r>
      <t>Для изменения параметров страницы текстового процессора Ms Word 2010 необходимо зайти на вкладку "</t>
    </r>
    <r>
      <rPr>
        <b/>
        <i/>
        <sz val="14"/>
        <color rgb="FFFF0000"/>
        <rFont val="Calibri"/>
        <family val="2"/>
        <charset val="204"/>
        <scheme val="minor"/>
      </rPr>
      <t>Разметка страницы</t>
    </r>
    <r>
      <rPr>
        <b/>
        <i/>
        <sz val="14"/>
        <color rgb="FF0000FF"/>
        <rFont val="Calibri"/>
        <family val="2"/>
        <charset val="204"/>
        <scheme val="minor"/>
      </rPr>
      <t>", выбрать "</t>
    </r>
    <r>
      <rPr>
        <b/>
        <i/>
        <sz val="14"/>
        <color rgb="FFFF0000"/>
        <rFont val="Calibri"/>
        <family val="2"/>
        <charset val="204"/>
        <scheme val="minor"/>
      </rPr>
      <t>Параметры страницы</t>
    </r>
    <r>
      <rPr>
        <b/>
        <i/>
        <sz val="14"/>
        <color rgb="FF0000FF"/>
        <rFont val="Calibri"/>
        <family val="2"/>
        <charset val="204"/>
        <scheme val="minor"/>
      </rPr>
      <t>", перейти на вкладку "</t>
    </r>
    <r>
      <rPr>
        <b/>
        <i/>
        <sz val="14"/>
        <color rgb="FFFF0000"/>
        <rFont val="Calibri"/>
        <family val="2"/>
        <charset val="204"/>
        <scheme val="minor"/>
      </rPr>
      <t>Поля</t>
    </r>
    <r>
      <rPr>
        <b/>
        <i/>
        <sz val="14"/>
        <color rgb="FF0000FF"/>
        <rFont val="Calibri"/>
        <family val="2"/>
        <charset val="204"/>
        <scheme val="minor"/>
      </rPr>
      <t>".</t>
    </r>
  </si>
  <si>
    <r>
      <t>Для изменения параметров форматирования абзаца в текстовом процессоре Ms Word 2010 необходимо зайти на вкладку "</t>
    </r>
    <r>
      <rPr>
        <b/>
        <i/>
        <sz val="14"/>
        <color rgb="FFFF0000"/>
        <rFont val="Calibri"/>
        <family val="2"/>
        <charset val="204"/>
        <scheme val="minor"/>
      </rPr>
      <t>Главная</t>
    </r>
    <r>
      <rPr>
        <b/>
        <i/>
        <sz val="14"/>
        <color rgb="FF0000FF"/>
        <rFont val="Calibri"/>
        <family val="2"/>
        <charset val="204"/>
        <scheme val="minor"/>
      </rPr>
      <t>", выбрать "</t>
    </r>
    <r>
      <rPr>
        <b/>
        <i/>
        <sz val="14"/>
        <color rgb="FFFF0000"/>
        <rFont val="Calibri"/>
        <family val="2"/>
        <charset val="204"/>
        <scheme val="minor"/>
      </rPr>
      <t>Абзац</t>
    </r>
    <r>
      <rPr>
        <b/>
        <i/>
        <sz val="14"/>
        <color rgb="FF0000FF"/>
        <rFont val="Calibri"/>
        <family val="2"/>
        <charset val="204"/>
        <scheme val="minor"/>
      </rPr>
      <t>", перейти на вкладку "</t>
    </r>
    <r>
      <rPr>
        <b/>
        <i/>
        <sz val="14"/>
        <color rgb="FFFF0000"/>
        <rFont val="Calibri"/>
        <family val="2"/>
        <charset val="204"/>
        <scheme val="minor"/>
      </rPr>
      <t>Отступы и интервалы</t>
    </r>
    <r>
      <rPr>
        <b/>
        <i/>
        <sz val="14"/>
        <color rgb="FF0000FF"/>
        <rFont val="Calibri"/>
        <family val="2"/>
        <charset val="204"/>
        <scheme val="minor"/>
      </rPr>
      <t>".</t>
    </r>
  </si>
  <si>
    <r>
      <t>Для изменения параметров форматирования шрифта в текстовом процессоре Ms Word 2010 необходимо зайти на вкладку "</t>
    </r>
    <r>
      <rPr>
        <b/>
        <i/>
        <sz val="14"/>
        <color rgb="FFFF0000"/>
        <rFont val="Calibri"/>
        <family val="2"/>
        <charset val="204"/>
        <scheme val="minor"/>
      </rPr>
      <t>Главная</t>
    </r>
    <r>
      <rPr>
        <b/>
        <i/>
        <sz val="14"/>
        <color rgb="FF0000FF"/>
        <rFont val="Calibri"/>
        <family val="2"/>
        <charset val="204"/>
        <scheme val="minor"/>
      </rPr>
      <t>", выбрать "</t>
    </r>
    <r>
      <rPr>
        <b/>
        <i/>
        <sz val="14"/>
        <color rgb="FFFF0000"/>
        <rFont val="Calibri"/>
        <family val="2"/>
        <charset val="204"/>
        <scheme val="minor"/>
      </rPr>
      <t>Шрифт</t>
    </r>
    <r>
      <rPr>
        <b/>
        <i/>
        <sz val="14"/>
        <color rgb="FF0000FF"/>
        <rFont val="Calibri"/>
        <family val="2"/>
        <charset val="204"/>
        <scheme val="minor"/>
      </rPr>
      <t>", перейти на вкладку "</t>
    </r>
    <r>
      <rPr>
        <b/>
        <i/>
        <sz val="14"/>
        <color rgb="FFFF0000"/>
        <rFont val="Calibri"/>
        <family val="2"/>
        <charset val="204"/>
        <scheme val="minor"/>
      </rPr>
      <t>Шрифт</t>
    </r>
    <r>
      <rPr>
        <b/>
        <i/>
        <sz val="14"/>
        <color rgb="FF0000FF"/>
        <rFont val="Calibri"/>
        <family val="2"/>
        <charset val="204"/>
        <scheme val="minor"/>
      </rPr>
      <t>".</t>
    </r>
  </si>
  <si>
    <t>Параметры страницы, абзаца, шрифта</t>
  </si>
  <si>
    <t>Положение структурных компонент</t>
  </si>
  <si>
    <t>Требования к оформлению ВКР (проекта) в текстовом процессоре Ms Word.</t>
  </si>
  <si>
    <r>
      <t xml:space="preserve">           </t>
    </r>
    <r>
      <rPr>
        <b/>
        <i/>
        <sz val="14"/>
        <color rgb="FFFF0000"/>
        <rFont val="Calibri"/>
        <family val="2"/>
        <charset val="204"/>
      </rPr>
      <t xml:space="preserve">Титульный лист </t>
    </r>
    <r>
      <rPr>
        <b/>
        <i/>
        <sz val="14"/>
        <color rgb="FF0000FF"/>
        <rFont val="Calibri"/>
        <family val="2"/>
        <charset val="204"/>
      </rPr>
      <t xml:space="preserve">является первой страницей работы и заполняется по строго определенным правилам. Запустив текстовый процессор </t>
    </r>
    <r>
      <rPr>
        <b/>
        <i/>
        <sz val="14"/>
        <color rgb="FFFF0000"/>
        <rFont val="Calibri"/>
        <family val="2"/>
        <charset val="204"/>
      </rPr>
      <t>Ms Word</t>
    </r>
    <r>
      <rPr>
        <b/>
        <i/>
        <sz val="14"/>
        <color rgb="FF0000FF"/>
        <rFont val="Calibri"/>
        <family val="2"/>
        <charset val="204"/>
      </rPr>
      <t xml:space="preserve"> убедитесь, что:
1. Задан формат листа </t>
    </r>
    <r>
      <rPr>
        <b/>
        <i/>
        <sz val="14"/>
        <color rgb="FFFF0000"/>
        <rFont val="Calibri"/>
        <family val="2"/>
        <charset val="204"/>
      </rPr>
      <t>А4</t>
    </r>
    <r>
      <rPr>
        <b/>
        <i/>
        <sz val="14"/>
        <color rgb="FF0000FF"/>
        <rFont val="Calibri"/>
        <family val="2"/>
        <charset val="204"/>
      </rPr>
      <t xml:space="preserve"> (для Ms Word 2010: зайдите на вкладку "</t>
    </r>
    <r>
      <rPr>
        <b/>
        <i/>
        <sz val="14"/>
        <color rgb="FFFF0000"/>
        <rFont val="Calibri"/>
        <family val="2"/>
        <charset val="204"/>
      </rPr>
      <t>Разметка страницы</t>
    </r>
    <r>
      <rPr>
        <b/>
        <i/>
        <sz val="14"/>
        <color rgb="FF0000FF"/>
        <rFont val="Calibri"/>
        <family val="2"/>
        <charset val="204"/>
      </rPr>
      <t>", выберите "</t>
    </r>
    <r>
      <rPr>
        <b/>
        <i/>
        <sz val="14"/>
        <color rgb="FFFF0000"/>
        <rFont val="Calibri"/>
        <family val="2"/>
        <charset val="204"/>
      </rPr>
      <t>Параметры страницы</t>
    </r>
    <r>
      <rPr>
        <b/>
        <i/>
        <sz val="14"/>
        <color rgb="FF0000FF"/>
        <rFont val="Calibri"/>
        <family val="2"/>
        <charset val="204"/>
      </rPr>
      <t>", далее вкладка "</t>
    </r>
    <r>
      <rPr>
        <b/>
        <i/>
        <sz val="14"/>
        <color rgb="FFFF0000"/>
        <rFont val="Calibri"/>
        <family val="2"/>
        <charset val="204"/>
      </rPr>
      <t>Размер бумаги</t>
    </r>
    <r>
      <rPr>
        <b/>
        <i/>
        <sz val="14"/>
        <color rgb="FF0000FF"/>
        <rFont val="Calibri"/>
        <family val="2"/>
        <charset val="204"/>
      </rPr>
      <t>" и выберите формат А4).
2. В окне "</t>
    </r>
    <r>
      <rPr>
        <b/>
        <i/>
        <sz val="14"/>
        <color rgb="FFFF0000"/>
        <rFont val="Calibri"/>
        <family val="2"/>
        <charset val="204"/>
      </rPr>
      <t>Параметры страницы</t>
    </r>
    <r>
      <rPr>
        <b/>
        <i/>
        <sz val="14"/>
        <color rgb="FF0000FF"/>
        <rFont val="Calibri"/>
        <family val="2"/>
        <charset val="204"/>
      </rPr>
      <t>" на вкладке "</t>
    </r>
    <r>
      <rPr>
        <b/>
        <i/>
        <sz val="14"/>
        <color rgb="FFFF0000"/>
        <rFont val="Calibri"/>
        <family val="2"/>
        <charset val="204"/>
      </rPr>
      <t>Поля</t>
    </r>
    <r>
      <rPr>
        <b/>
        <i/>
        <sz val="14"/>
        <color rgb="FF0000FF"/>
        <rFont val="Calibri"/>
        <family val="2"/>
        <charset val="204"/>
      </rPr>
      <t xml:space="preserve">" границы рабочей области следующие: верхнее и нижнее поля - </t>
    </r>
    <r>
      <rPr>
        <b/>
        <i/>
        <sz val="14"/>
        <color rgb="FFFF0000"/>
        <rFont val="Calibri"/>
        <family val="2"/>
        <charset val="204"/>
      </rPr>
      <t>2 см</t>
    </r>
    <r>
      <rPr>
        <b/>
        <i/>
        <sz val="14"/>
        <color rgb="FF0000FF"/>
        <rFont val="Calibri"/>
        <family val="2"/>
        <charset val="204"/>
      </rPr>
      <t xml:space="preserve">., левое - </t>
    </r>
    <r>
      <rPr>
        <b/>
        <i/>
        <sz val="14"/>
        <color rgb="FFFF0000"/>
        <rFont val="Calibri"/>
        <family val="2"/>
        <charset val="204"/>
      </rPr>
      <t>3 см</t>
    </r>
    <r>
      <rPr>
        <b/>
        <i/>
        <sz val="14"/>
        <color rgb="FF0000FF"/>
        <rFont val="Calibri"/>
        <family val="2"/>
        <charset val="204"/>
      </rPr>
      <t xml:space="preserve">., правое - </t>
    </r>
    <r>
      <rPr>
        <b/>
        <i/>
        <sz val="14"/>
        <color rgb="FFFF0000"/>
        <rFont val="Calibri"/>
        <family val="2"/>
        <charset val="204"/>
      </rPr>
      <t>1 см (</t>
    </r>
    <r>
      <rPr>
        <b/>
        <i/>
        <u/>
        <sz val="14"/>
        <rFont val="Calibri"/>
        <family val="2"/>
        <charset val="204"/>
      </rPr>
      <t>см. раздел "Оформление ВКР в текстовом процессоре Ms Word</t>
    </r>
    <r>
      <rPr>
        <b/>
        <i/>
        <sz val="14"/>
        <color rgb="FFFF0000"/>
        <rFont val="Calibri"/>
        <family val="2"/>
        <charset val="204"/>
      </rPr>
      <t>)</t>
    </r>
    <r>
      <rPr>
        <b/>
        <i/>
        <sz val="14"/>
        <color rgb="FF0000FF"/>
        <rFont val="Calibri"/>
        <family val="2"/>
        <charset val="204"/>
      </rPr>
      <t xml:space="preserve">.
3. Тип шрифта </t>
    </r>
    <r>
      <rPr>
        <b/>
        <i/>
        <sz val="14"/>
        <color rgb="FFFF0000"/>
        <rFont val="Calibri"/>
        <family val="2"/>
        <charset val="204"/>
      </rPr>
      <t>Times New Roman</t>
    </r>
    <r>
      <rPr>
        <b/>
        <i/>
        <sz val="14"/>
        <color rgb="FF0000FF"/>
        <rFont val="Calibri"/>
        <family val="2"/>
        <charset val="204"/>
      </rPr>
      <t>, размер 12 (для Ms Word 2010: на вкладке "</t>
    </r>
    <r>
      <rPr>
        <b/>
        <i/>
        <sz val="14"/>
        <color rgb="FFFF0000"/>
        <rFont val="Calibri"/>
        <family val="2"/>
        <charset val="204"/>
      </rPr>
      <t>Главная</t>
    </r>
    <r>
      <rPr>
        <b/>
        <i/>
        <sz val="14"/>
        <color rgb="FF0000FF"/>
        <rFont val="Calibri"/>
        <family val="2"/>
        <charset val="204"/>
      </rPr>
      <t>").
4. Интервал после абзаца - 0 пт (для Ms Word 2010: на вкладке "</t>
    </r>
    <r>
      <rPr>
        <b/>
        <i/>
        <sz val="14"/>
        <color rgb="FFFF3300"/>
        <rFont val="Calibri"/>
        <family val="2"/>
        <charset val="204"/>
      </rPr>
      <t>Главная</t>
    </r>
    <r>
      <rPr>
        <b/>
        <i/>
        <sz val="14"/>
        <color rgb="FF0000FF"/>
        <rFont val="Calibri"/>
        <family val="2"/>
        <charset val="204"/>
      </rPr>
      <t>" кнопка "</t>
    </r>
    <r>
      <rPr>
        <b/>
        <i/>
        <sz val="14"/>
        <color rgb="FFFF3300"/>
        <rFont val="Calibri"/>
        <family val="2"/>
        <charset val="204"/>
      </rPr>
      <t>Абзац</t>
    </r>
    <r>
      <rPr>
        <b/>
        <i/>
        <sz val="14"/>
        <color rgb="FF0000FF"/>
        <rFont val="Calibri"/>
        <family val="2"/>
        <charset val="204"/>
      </rPr>
      <t>", "</t>
    </r>
    <r>
      <rPr>
        <b/>
        <i/>
        <sz val="14"/>
        <color rgb="FFFF3300"/>
        <rFont val="Calibri"/>
        <family val="2"/>
        <charset val="204"/>
      </rPr>
      <t>Интервал после</t>
    </r>
    <r>
      <rPr>
        <b/>
        <i/>
        <sz val="14"/>
        <color rgb="FF0000FF"/>
        <rFont val="Calibri"/>
        <family val="2"/>
        <charset val="204"/>
      </rPr>
      <t>").
          Рассмотрим образец и особенности титульного листа ВКР ГБОУ СПО "Свердловский областной медицинский колледж":</t>
    </r>
  </si>
  <si>
    <r>
      <rPr>
        <b/>
        <sz val="16"/>
        <color rgb="FFFF0000"/>
        <rFont val="Calibri"/>
        <family val="2"/>
        <charset val="204"/>
        <scheme val="minor"/>
      </rPr>
      <t>Параметры форматирования шрифта</t>
    </r>
    <r>
      <rPr>
        <b/>
        <sz val="16"/>
        <rFont val="Calibri"/>
        <family val="2"/>
        <charset val="204"/>
        <scheme val="minor"/>
      </rPr>
      <t xml:space="preserve">: шрифт Times New Roman с размером 14 пт., цвет текста – авто (черный), заголовки полужирные, основной текст с обычным начертанием.
</t>
    </r>
    <r>
      <rPr>
        <b/>
        <u/>
        <sz val="16"/>
        <rFont val="Calibri"/>
        <family val="2"/>
        <charset val="204"/>
        <scheme val="minor"/>
      </rPr>
      <t>ИСКЛЮЧЕНИЕ: слова "Оглавление", "Введение", "Заключение", "Список литературы" и названия глав могут быть напечатаны с размером шрифта 16 пт</t>
    </r>
  </si>
  <si>
    <t xml:space="preserve">        Каждая новая глава начинается с новой страницы; это же правило относится к другим основным структурным частям работы (введению, заключению, списку литературы, приложениям). Новый параграф внутри одной главы начинается на той же странице, на которой закончился предыдущий. Рекомендуется после слов "Оглавление", "Введение", "Заключение", "Список литературы", а также названия параграфов делать 1 отступ кнопкой "Enter".</t>
  </si>
  <si>
    <t>4 раза нажмите кнопку "Enter"</t>
  </si>
  <si>
    <t>7 раз нажмите кнопку "Enter"</t>
  </si>
  <si>
    <t>3 раза нажмите кнопку "Enter"</t>
  </si>
  <si>
    <t>6 раз нажмите кнопку "Enter"</t>
  </si>
  <si>
    <t>Параметры форматирования страницы остаются прежними! (см. титульный лист 1 и 2 пункты)</t>
  </si>
  <si>
    <r>
      <rPr>
        <b/>
        <sz val="12"/>
        <rFont val="Calibri"/>
        <family val="2"/>
        <charset val="204"/>
        <scheme val="minor"/>
      </rPr>
      <t xml:space="preserve">1. </t>
    </r>
    <r>
      <rPr>
        <b/>
        <sz val="12"/>
        <color rgb="FFFF0000"/>
        <rFont val="Calibri"/>
        <family val="2"/>
        <charset val="204"/>
        <scheme val="minor"/>
      </rPr>
      <t xml:space="preserve">Вначале установите следующие параметры: </t>
    </r>
    <r>
      <rPr>
        <b/>
        <sz val="12"/>
        <rFont val="Calibri"/>
        <family val="2"/>
        <charset val="204"/>
        <scheme val="minor"/>
      </rPr>
      <t>размер шрифта 16, полуторный междустрочный интервал, выравнивание текста по центру! После слова ОГЛАВЛЕНИЕ" нажать кнопку "Enter".
2. Установите размер шрифта 14, выравнивание текста по ширине.
3. Наберите указанный текст.
Нумерацию параграфов укажите с отступом примерно до уровня номера главы (Ms Word 2010: сначала зайдите на вкладку "Главная" и выберите "нумерованный список", затем на горизонтальной линейке установите отступы необходимым образом).
3. Начиная с листа "ОГЛАВЛЕНИЕ" должна быть поставлена нумерация страниц с выравниванием "по центру внизу" (Ms Word 2010: вкладка "Вставка", номер страницы; на вкладке "Работа с колонтитулами" поставьте флажок возле "особый колонтитул для первой страницы")</t>
    </r>
  </si>
  <si>
    <t>Правила оформления таблиц</t>
  </si>
  <si>
    <t>ПРИМЕР:</t>
  </si>
  <si>
    <r>
      <rPr>
        <b/>
        <sz val="14"/>
        <color rgb="FFFF0000"/>
        <rFont val="Calibri"/>
        <family val="2"/>
        <charset val="204"/>
        <scheme val="minor"/>
      </rPr>
      <t>ВНИМАНИЕ!</t>
    </r>
    <r>
      <rPr>
        <b/>
        <sz val="14"/>
        <color theme="1"/>
        <rFont val="Calibri"/>
        <family val="2"/>
        <charset val="204"/>
        <scheme val="minor"/>
      </rPr>
      <t xml:space="preserve"> </t>
    </r>
    <r>
      <rPr>
        <b/>
        <i/>
        <sz val="14"/>
        <color rgb="FF3333CC"/>
        <rFont val="Calibri"/>
        <family val="2"/>
        <charset val="204"/>
        <scheme val="minor"/>
      </rPr>
      <t>Для добавление таблицы в Ms Word 2010 необходимо зайти на вкладку "</t>
    </r>
    <r>
      <rPr>
        <b/>
        <i/>
        <sz val="14"/>
        <color rgb="FFFF0000"/>
        <rFont val="Calibri"/>
        <family val="2"/>
        <charset val="204"/>
        <scheme val="minor"/>
      </rPr>
      <t>Вставка</t>
    </r>
    <r>
      <rPr>
        <b/>
        <i/>
        <sz val="14"/>
        <color rgb="FF3333CC"/>
        <rFont val="Calibri"/>
        <family val="2"/>
        <charset val="204"/>
        <scheme val="minor"/>
      </rPr>
      <t>" и нажать кнопку "</t>
    </r>
    <r>
      <rPr>
        <b/>
        <i/>
        <sz val="14"/>
        <color rgb="FFFF0000"/>
        <rFont val="Calibri"/>
        <family val="2"/>
        <charset val="204"/>
        <scheme val="minor"/>
      </rPr>
      <t>Таблица</t>
    </r>
    <r>
      <rPr>
        <b/>
        <i/>
        <sz val="14"/>
        <color rgb="FF3333CC"/>
        <rFont val="Calibri"/>
        <family val="2"/>
        <charset val="204"/>
        <scheme val="minor"/>
      </rPr>
      <t>". Далее необходимо вставить таблицу или ее нарисовать.</t>
    </r>
  </si>
  <si>
    <t>В тексте ВКР обязательно должна быть ссылка на Вашу таблицу, иначе ее наличие теряет смысл в логике изложения материала. Все таблицы должны быть пронумерованы и иметь название. Текст внутри таблицы печатается с размером 12 пт. или 14 пт., с одинарным/полуторным междустрочным интервалом. После окончания фразы внутри клетки таблицы точки не ставятся. После таблицы нажать кнопку "Enter" и только после этого печатать текст.</t>
  </si>
  <si>
    <t>Правила оформления графических объектов</t>
  </si>
  <si>
    <t>В тексте ВКР обязательно должна быть ссылка на Ваш графический объект, иначе его наличие теряет смысл в логике изложения материала. Все графические объекты должны быть пронумерованы, обозначаться как «рисунок», иметь название. Подписывается рисунок с размером шрифта 12 пт.</t>
  </si>
  <si>
    <t>Оформление ссылок на источники литературы</t>
  </si>
  <si>
    <r>
      <t xml:space="preserve">          В </t>
    </r>
    <r>
      <rPr>
        <b/>
        <i/>
        <sz val="14"/>
        <color rgb="FFFF0000"/>
        <rFont val="Calibri"/>
        <family val="2"/>
        <charset val="204"/>
        <scheme val="minor"/>
      </rPr>
      <t xml:space="preserve">приложения </t>
    </r>
    <r>
      <rPr>
        <b/>
        <i/>
        <sz val="14"/>
        <color rgb="FF3333CC"/>
        <rFont val="Calibri"/>
        <family val="2"/>
        <charset val="204"/>
        <scheme val="minor"/>
      </rPr>
      <t>выносятся те вспомогательные или дополнительные материалы, которые целесообразно по техническим или другим причинам не включать в основной текст. Все приложения нумеруются и по форме могут представлять собой текст, таблицы, диаграммы, рисунки. Распологают приложения в порядке появления ссылок на них в тексте работы. Приложения нумеруются и оформляются аналогично таблицам(см. раздел "Требования к оформлению ВКР")</t>
    </r>
    <r>
      <rPr>
        <b/>
        <i/>
        <sz val="14"/>
        <color rgb="FF0000FF"/>
        <rFont val="Calibri"/>
        <family val="2"/>
        <charset val="204"/>
        <scheme val="minor"/>
      </rPr>
      <t xml:space="preserve">
</t>
    </r>
  </si>
  <si>
    <t>4.1. Параметры страницы, абзаца, шрифта.</t>
  </si>
  <si>
    <t>4.2. Положение структурных компонент.</t>
  </si>
  <si>
    <t>4.3. Правила оформления таблиц.</t>
  </si>
  <si>
    <t>4.4. Правила оформления графических объектов.</t>
  </si>
  <si>
    <t>4.5. Оформление ссылок на источники литературы.</t>
  </si>
  <si>
    <t>Задание 1. Укажите параметры страницы печатного документа ВКР:</t>
  </si>
  <si>
    <t>Верхнее или нижнее поля</t>
  </si>
  <si>
    <t>Слева</t>
  </si>
  <si>
    <t>Справа</t>
  </si>
  <si>
    <t>см</t>
  </si>
  <si>
    <t>Выравнивание заголовков</t>
  </si>
  <si>
    <t>Задание 2. Укажите параметры форматирования абзаца печатного документа ВКР:</t>
  </si>
  <si>
    <t>Выравнивание основного текста</t>
  </si>
  <si>
    <t>Абзацный отступ (красная строка)</t>
  </si>
  <si>
    <t>см.</t>
  </si>
  <si>
    <t>Междустрочный интервал основного текста</t>
  </si>
  <si>
    <t>Задание 3. Укажите параметры форматирования шрифта печатного документа ВКР:</t>
  </si>
  <si>
    <t>Шрифт</t>
  </si>
  <si>
    <t>Calibri</t>
  </si>
  <si>
    <t>Arial</t>
  </si>
  <si>
    <t>Times New Roman</t>
  </si>
  <si>
    <t>Размер шрифта основного текста</t>
  </si>
  <si>
    <t>пт</t>
  </si>
  <si>
    <t xml:space="preserve">Заголовки с </t>
  </si>
  <si>
    <t>обычным</t>
  </si>
  <si>
    <t>полужирным</t>
  </si>
  <si>
    <t>начертанием, а основной текст с</t>
  </si>
  <si>
    <t>Задание 4. Найдите и исправьте ошибки в данном тексте:</t>
  </si>
  <si>
    <t>В тексте ВКР</t>
  </si>
  <si>
    <t>не должно быть</t>
  </si>
  <si>
    <t>не обязательно</t>
  </si>
  <si>
    <t xml:space="preserve"> Нумерацию  таблиц    выполнять</t>
  </si>
  <si>
    <t>. Каждая таблица должна</t>
  </si>
  <si>
    <t>иметь имя.   Текст  внутри  таблицы   печатается с  размером   12 пт.  или  14 пт., с   одинарным   / полуторным     междустрочным интервалом.</t>
  </si>
  <si>
    <t xml:space="preserve">ссылок на таблицы. </t>
  </si>
  <si>
    <t>Задание 5. Заполните пропуски:</t>
  </si>
  <si>
    <t>, которые должны быть</t>
  </si>
  <si>
    <t>. Любой</t>
  </si>
  <si>
    <t xml:space="preserve"> в ВКР должен иметь </t>
  </si>
  <si>
    <t>название.</t>
  </si>
  <si>
    <t>Все графические объекты обозначаются как</t>
  </si>
  <si>
    <t>Подписывается рисунок с размером шрифта</t>
  </si>
  <si>
    <t>пт.</t>
  </si>
  <si>
    <r>
      <t xml:space="preserve">       Традиционно сложилось, что </t>
    </r>
    <r>
      <rPr>
        <b/>
        <i/>
        <sz val="14"/>
        <color rgb="FFFF0000"/>
        <rFont val="Calibri"/>
        <family val="2"/>
        <charset val="204"/>
        <scheme val="minor"/>
      </rPr>
      <t xml:space="preserve">процесс защиты ВКР </t>
    </r>
    <r>
      <rPr>
        <b/>
        <i/>
        <sz val="14"/>
        <color rgb="FF0000FF"/>
        <rFont val="Calibri"/>
        <family val="2"/>
        <charset val="204"/>
        <scheme val="minor"/>
      </rPr>
      <t xml:space="preserve">(проекта) </t>
    </r>
    <r>
      <rPr>
        <b/>
        <i/>
        <sz val="14"/>
        <color rgb="FFFF0000"/>
        <rFont val="Calibri"/>
        <family val="2"/>
        <charset val="204"/>
        <scheme val="minor"/>
      </rPr>
      <t>сопровождается наглядными демонстрационными материалами</t>
    </r>
    <r>
      <rPr>
        <b/>
        <i/>
        <sz val="14"/>
        <color rgb="FF0000FF"/>
        <rFont val="Calibri"/>
        <family val="2"/>
        <charset val="204"/>
        <scheme val="minor"/>
      </rPr>
      <t xml:space="preserve"> («помощниками»), т. к. время, отведенное на защиту исследования, ограничено (5-7 мин.), а объем результатов достаточно большой. Поэтому естественно студенту нужны вспомогательные материалы, позволяющие полно раскрыть сущность своей работы в ходе устных комментариев. При этом важно отметить, что «вектор понимания» необходимо направить не только на членов комиссии, дающих качественную и количественную оценку работы, а также на всех присутствующих в аудитории (</t>
    </r>
    <r>
      <rPr>
        <b/>
        <i/>
        <sz val="14"/>
        <color rgb="FFFF0000"/>
        <rFont val="Calibri"/>
        <family val="2"/>
        <charset val="204"/>
        <scheme val="minor"/>
      </rPr>
      <t>защита ВКР – публичный процесс!</t>
    </r>
    <r>
      <rPr>
        <b/>
        <i/>
        <sz val="14"/>
        <color rgb="FF0000FF"/>
        <rFont val="Calibri"/>
        <family val="2"/>
        <charset val="204"/>
        <scheme val="minor"/>
      </rPr>
      <t xml:space="preserve">).
       В качестве </t>
    </r>
    <r>
      <rPr>
        <b/>
        <i/>
        <sz val="14"/>
        <color rgb="FFFF0000"/>
        <rFont val="Calibri"/>
        <family val="2"/>
        <charset val="204"/>
        <scheme val="minor"/>
      </rPr>
      <t xml:space="preserve">вспомогательных презентационных материалов можно использовать раздаточные материалы </t>
    </r>
    <r>
      <rPr>
        <b/>
        <i/>
        <sz val="14"/>
        <color rgb="FF0000FF"/>
        <rFont val="Calibri"/>
        <family val="2"/>
        <charset val="204"/>
        <scheme val="minor"/>
      </rPr>
      <t xml:space="preserve">(буклеты, плакаты, материальные модели чего-либо, распечатанные на листе формата А4 модели-результаты в разных формах и т. п.) и </t>
    </r>
    <r>
      <rPr>
        <b/>
        <i/>
        <sz val="14"/>
        <color rgb="FFFF0000"/>
        <rFont val="Calibri"/>
        <family val="2"/>
        <charset val="204"/>
        <scheme val="minor"/>
      </rPr>
      <t>электронные приложения разных форматов</t>
    </r>
    <r>
      <rPr>
        <b/>
        <i/>
        <sz val="14"/>
        <color rgb="FF0000FF"/>
        <rFont val="Calibri"/>
        <family val="2"/>
        <charset val="204"/>
        <scheme val="minor"/>
      </rPr>
      <t xml:space="preserve">.
      Одним из классических вариантов «наглядностей» в процессе защиты ВКР (проекта) – </t>
    </r>
    <r>
      <rPr>
        <b/>
        <i/>
        <sz val="14"/>
        <color rgb="FFFF0000"/>
        <rFont val="Calibri"/>
        <family val="2"/>
        <charset val="204"/>
        <scheme val="minor"/>
      </rPr>
      <t>презентация Ms PowerPoint</t>
    </r>
    <r>
      <rPr>
        <b/>
        <i/>
        <sz val="14"/>
        <color rgb="FF0000FF"/>
        <rFont val="Calibri"/>
        <family val="2"/>
        <charset val="204"/>
        <scheme val="minor"/>
      </rPr>
      <t xml:space="preserve">, которая позволяет в разных формах (текст, графика, таблицы, аудиоматериалы, видеоматериалы) представить результаты исследований. Рассмотрим требования к структуре, наполнению и оформлению презентации:
</t>
    </r>
  </si>
  <si>
    <t>На шестом слайде формулируются методы исследования.</t>
  </si>
  <si>
    <t>На пятом слайде формулируются задачи исследования.</t>
  </si>
  <si>
    <t>На четвертом слайде формулируется цель исследования.</t>
  </si>
  <si>
    <t>На третьем слайде формулируются объект и предмет исследования.</t>
  </si>
  <si>
    <t>Второй слайд – «Актуальность», где указываются основания значимости исследования для общества, государства, здравоохранения и т. п. Со второго слайда начинается нумерация!</t>
  </si>
  <si>
    <t>Первый слайд рекомендуется выполнять как титульный, содержащий тему ВКР, имя автора работы, руководителя и организацию, которую представляет выступающий; указать место и год защиты. Рекомендуется в левый верхний угол слайда поместить символ образовательного учреждения.</t>
  </si>
  <si>
    <t>Содержание остальных слайдов, кроме последнего (последний слайд – копия титульного с полной расшифровкой инициалов выступающего), должно быть посвящено результатам по каждой задаче исследования.</t>
  </si>
  <si>
    <t>ПОСЛЕДНИЙ СЛАЙД:</t>
  </si>
  <si>
    <t>Задание 1. Установите очередность слайдов презентации, используемой при защите ВКР:</t>
  </si>
  <si>
    <t>Актуальность</t>
  </si>
  <si>
    <t>Титульный слайд</t>
  </si>
  <si>
    <t>Копия титульного слайда с указанием полного имени студента</t>
  </si>
  <si>
    <t>Цель исследования</t>
  </si>
  <si>
    <t>Задачи исследования</t>
  </si>
  <si>
    <t>Слайды с результатами исследования</t>
  </si>
  <si>
    <t>Объект и предмет исследования</t>
  </si>
  <si>
    <t>Методы исследования</t>
  </si>
  <si>
    <t>Задание 2. Укажите верные утверждения:</t>
  </si>
  <si>
    <t xml:space="preserve">      В первую очередь продумайте оформление (фон) будущей презентации, тем самым упрощая дальнейшее форматирование содержания. Оформление должно быть простым (сочетаться с темой или быть по отношению к ней нейтральной) и не демонстрировать аудитории умения выступающего в области компьютерной графики, а помогать слушателям быстро воспринимать и усваивать информацию.
       Во-вторых, слайды должны быть пронумерованы (кроме титульного и последнего).
     На слайдах текстовая форма представления информации должна быть минимизирована (кроме определений понятий) и единого форматирования для каждого блока.
      Необходимо также использовать схемы, таблицы, диаграммы, анимационные модели. Однако слайды не должны быть перегружены информацией.
      Объекты слайдов должны быть достаточно крупными, яркими относительно фона, легко читаемыми, не раздражающими взгляд и внимание.
      Обязательно реализуйте принцип единообразия стиля оформления (единый фон слайдов, одинаковое оформление заголовков слайдов и т. д.).
      Для большой аудитории не следует размещать текст на нижних 10% площади слайда, т. к. его не будет видно на последних рядах.
      Использование анимации только при необходимости.
</t>
  </si>
  <si>
    <t>Условные обозначения:</t>
  </si>
  <si>
    <t>кнопка перехода к началу страницы</t>
  </si>
  <si>
    <t>кнопка перехода к практикуму</t>
  </si>
  <si>
    <t>кнопка перехода к теории</t>
  </si>
  <si>
    <t>обратить особое внимание</t>
  </si>
  <si>
    <t>красный текст</t>
  </si>
  <si>
    <t>выделение главного</t>
  </si>
  <si>
    <t>кнопка перехода к вопросу (тест)</t>
  </si>
  <si>
    <t>кнопка перехода от тестовой части к теории</t>
  </si>
  <si>
    <t>красный уголок в клетке</t>
  </si>
  <si>
    <t>это примечание (наведите на него указатель мыши)</t>
  </si>
  <si>
    <t xml:space="preserve">задание не выполнялось или сделано не правильно </t>
  </si>
  <si>
    <t>задание выполнено верно</t>
  </si>
  <si>
    <r>
      <t xml:space="preserve">1. </t>
    </r>
    <r>
      <rPr>
        <b/>
        <sz val="14"/>
        <color rgb="FFFF0000"/>
        <rFont val="Calibri"/>
        <family val="2"/>
        <charset val="204"/>
        <scheme val="minor"/>
      </rPr>
      <t>Запустить презентацию</t>
    </r>
    <r>
      <rPr>
        <b/>
        <sz val="14"/>
        <color theme="1"/>
        <rFont val="Calibri"/>
        <family val="2"/>
        <charset val="204"/>
        <scheme val="minor"/>
      </rPr>
      <t xml:space="preserve"> в режим показа слайдов (демонстрация титульного слайда).
2. </t>
    </r>
    <r>
      <rPr>
        <b/>
        <sz val="14"/>
        <color rgb="FFFF0000"/>
        <rFont val="Calibri"/>
        <family val="2"/>
        <charset val="204"/>
        <scheme val="minor"/>
      </rPr>
      <t>Проговорить</t>
    </r>
    <r>
      <rPr>
        <b/>
        <sz val="14"/>
        <color theme="1"/>
        <rFont val="Calibri"/>
        <family val="2"/>
        <charset val="204"/>
        <scheme val="minor"/>
      </rPr>
      <t xml:space="preserve"> следующую фразу: «</t>
    </r>
    <r>
      <rPr>
        <b/>
        <sz val="14"/>
        <color rgb="FFFF0000"/>
        <rFont val="Calibri"/>
        <family val="2"/>
        <charset val="204"/>
        <scheme val="minor"/>
      </rPr>
      <t>Добрый день уважаемая комиссия и все присутствующие здесь. Меня зовут... Разрешите представить выпускную квалификационную работу на тему… Научный руководитель…</t>
    </r>
    <r>
      <rPr>
        <b/>
        <sz val="14"/>
        <color theme="1"/>
        <rFont val="Calibri"/>
        <family val="2"/>
        <charset val="204"/>
        <scheme val="minor"/>
      </rPr>
      <t xml:space="preserve">».
3. Перейти к слайду «актуальность», </t>
    </r>
    <r>
      <rPr>
        <b/>
        <sz val="14"/>
        <color rgb="FFFF0000"/>
        <rFont val="Calibri"/>
        <family val="2"/>
        <charset val="204"/>
        <scheme val="minor"/>
      </rPr>
      <t>сформулировать основания значимости исследования</t>
    </r>
    <r>
      <rPr>
        <b/>
        <sz val="14"/>
        <color theme="1"/>
        <rFont val="Calibri"/>
        <family val="2"/>
        <charset val="204"/>
        <scheme val="minor"/>
      </rPr>
      <t xml:space="preserve"> для общества, государства, здравоохранения и т. п. Сформулировать разработанность данной темы, кто ее исследовал, возможные противоречия, проблему.
4. Перейти к третьему слайду, </t>
    </r>
    <r>
      <rPr>
        <b/>
        <sz val="14"/>
        <color rgb="FFFF0000"/>
        <rFont val="Calibri"/>
        <family val="2"/>
        <charset val="204"/>
        <scheme val="minor"/>
      </rPr>
      <t>зачитать</t>
    </r>
    <r>
      <rPr>
        <b/>
        <sz val="14"/>
        <color theme="1"/>
        <rFont val="Calibri"/>
        <family val="2"/>
        <charset val="204"/>
        <scheme val="minor"/>
      </rPr>
      <t xml:space="preserve"> (дословное зачитывание информации допускается только в исключительных случаях; не допускается дублирование защитного слова и содержимого слайдов) </t>
    </r>
    <r>
      <rPr>
        <b/>
        <sz val="14"/>
        <color rgb="FFFF0000"/>
        <rFont val="Calibri"/>
        <family val="2"/>
        <charset val="204"/>
        <scheme val="minor"/>
      </rPr>
      <t>объект и предмет исследования</t>
    </r>
    <r>
      <rPr>
        <b/>
        <sz val="14"/>
        <color theme="1"/>
        <rFont val="Calibri"/>
        <family val="2"/>
        <charset val="204"/>
        <scheme val="minor"/>
      </rPr>
      <t xml:space="preserve">.
5. Перейти к четвертому слайду и </t>
    </r>
    <r>
      <rPr>
        <b/>
        <sz val="14"/>
        <color rgb="FFFF0000"/>
        <rFont val="Calibri"/>
        <family val="2"/>
        <charset val="204"/>
        <scheme val="minor"/>
      </rPr>
      <t>зачитать цель исследования</t>
    </r>
    <r>
      <rPr>
        <b/>
        <sz val="14"/>
        <color theme="1"/>
        <rFont val="Calibri"/>
        <family val="2"/>
        <charset val="204"/>
        <scheme val="minor"/>
      </rPr>
      <t xml:space="preserve">.
6. Перейти к пятому слайду, </t>
    </r>
    <r>
      <rPr>
        <b/>
        <sz val="14"/>
        <color rgb="FFFF0000"/>
        <rFont val="Calibri"/>
        <family val="2"/>
        <charset val="204"/>
        <scheme val="minor"/>
      </rPr>
      <t>зачитать задачи исследования</t>
    </r>
    <r>
      <rPr>
        <b/>
        <sz val="14"/>
        <color theme="1"/>
        <rFont val="Calibri"/>
        <family val="2"/>
        <charset val="204"/>
        <scheme val="minor"/>
      </rPr>
      <t xml:space="preserve">.
7. Перейти к шестому слайду и </t>
    </r>
    <r>
      <rPr>
        <b/>
        <sz val="14"/>
        <color rgb="FFFF0000"/>
        <rFont val="Calibri"/>
        <family val="2"/>
        <charset val="204"/>
        <scheme val="minor"/>
      </rPr>
      <t>сформулировать методы исследования</t>
    </r>
    <r>
      <rPr>
        <b/>
        <sz val="14"/>
        <color theme="1"/>
        <rFont val="Calibri"/>
        <family val="2"/>
        <charset val="204"/>
        <scheme val="minor"/>
      </rPr>
      <t xml:space="preserve">.
8. </t>
    </r>
    <r>
      <rPr>
        <b/>
        <sz val="14"/>
        <color rgb="FFFF0000"/>
        <rFont val="Calibri"/>
        <family val="2"/>
        <charset val="204"/>
        <scheme val="minor"/>
      </rPr>
      <t>Представить аудитории результаты по каждой задаче исследования</t>
    </r>
    <r>
      <rPr>
        <b/>
        <sz val="14"/>
        <color theme="1"/>
        <rFont val="Calibri"/>
        <family val="2"/>
        <charset val="204"/>
        <scheme val="minor"/>
      </rPr>
      <t xml:space="preserve">, сопровождая выступление наглядными демонстрационными материалами.
9. После оглашения результатов исследований перейти к последнему слайду и </t>
    </r>
    <r>
      <rPr>
        <b/>
        <sz val="14"/>
        <color rgb="FFFF0000"/>
        <rFont val="Calibri"/>
        <family val="2"/>
        <charset val="204"/>
        <scheme val="minor"/>
      </rPr>
      <t>проговорить следующую фразу: «На этом мое выступление закончено. Большое спасибо за внимание, я готов(а) ответить на ваши вопросы»</t>
    </r>
    <r>
      <rPr>
        <b/>
        <sz val="14"/>
        <color theme="1"/>
        <rFont val="Calibri"/>
        <family val="2"/>
        <charset val="204"/>
        <scheme val="minor"/>
      </rPr>
      <t xml:space="preserve">.
10. Комиссией формулируются вопросы по исследованию. При этом после формулировки вопроса Вы должны сказать фразу «спасибо за вопрос» и постараться ответить на него. Вы имеете право попросить печатный вариант работы для быстрого поиска ответа на вопрос в случае затруднения.
10. Руководителем Вашей исследовательской работы зачитывается рецензия.
11. Зачитывается отзыв руководителя.
12. После совещания комиссии, оглашаются отметки, комментарии по защите и содержанию выпускных работ.
</t>
    </r>
    <r>
      <rPr>
        <b/>
        <i/>
        <sz val="14"/>
        <color rgb="FF0000FF"/>
        <rFont val="Calibri"/>
        <family val="2"/>
        <charset val="204"/>
        <scheme val="minor"/>
      </rPr>
      <t>Примечание:  ВКР должна быть предоставлена для рецензии не позже, чем за две недели до защиты. Защита работы длится 5-7 минут, поэтому Вы должны заранее подготовить защитное слово и прорепетировать.</t>
    </r>
  </si>
  <si>
    <t>ВИДЕОУРОКИ</t>
  </si>
  <si>
    <t>Дубовкин Сергей Владимирович</t>
  </si>
  <si>
    <t>Преподаватель кафедры гуманитарных, социально-экономических и естественнонаучных дисциплин
ГБОУ СПО "Свердловский областной медицинский колледж"</t>
  </si>
  <si>
    <r>
      <t xml:space="preserve">          Окончил в 2011 году ФГБОУ ВПО «Уральский государственный педагогический университет», специальность – математика, квалификация – учитель математики; в 2013 г. – магистратуру математического факультета ФГБОУ ВПО УрГПУ, присвоена квалификация «магистр» по направлению подготовки «педагогическое образование». Тема диссертационного исследования «Развитие профессиональных компетенций студентов медицинских колледжей в процессе обучения математике».
         Общий трудовой и педагогический стаж работы – 7 лет, в ГБОУ СПО «Свердловский областной медицинский колледж» –  7 лет.
         Осуществляю педагогическую деятельность по дисциплинам «Информатика», «Информационные технологии в профессиональной деятельности».
         Организую учебный процесс на занятиях в контексте реализации личностно-ориентированных педагогических технологий: проектное обучение, проблемно-деятельностный подход, модульное обучение, использование сетевых программных комплексов автоматизации обучения, интеграция компетентностного и контекстного подходов. В основе организации образовательного процесса использую профессионально-ориентированные задачи, повышающие познавательный интерес студентов.
         Активно работаю над формированием у студентов исследовательских умений, как в учебной, так и во внеаудиторной работе (элективный курс «Информатика и медицина»).
         Область научных интересов – информатизация здравоохранения, методика исследовательской работы.
         Увлечения – настольный теннис, рыбалка.
</t>
    </r>
    <r>
      <rPr>
        <b/>
        <sz val="14"/>
        <color rgb="FF008000"/>
        <rFont val="Calibri"/>
        <family val="2"/>
        <charset val="204"/>
        <scheme val="minor"/>
      </rPr>
      <t>Контакты</t>
    </r>
    <r>
      <rPr>
        <b/>
        <sz val="14"/>
        <color theme="1"/>
        <rFont val="Calibri"/>
        <family val="2"/>
        <charset val="204"/>
        <scheme val="minor"/>
      </rPr>
      <t xml:space="preserve">
тел.: +7-904-54-89-286
E-mail:   dubovkins@mail.ru</t>
    </r>
  </si>
</sst>
</file>

<file path=xl/styles.xml><?xml version="1.0" encoding="utf-8"?>
<styleSheet xmlns="http://schemas.openxmlformats.org/spreadsheetml/2006/main" xmlns:mc="http://schemas.openxmlformats.org/markup-compatibility/2006" xmlns:x14ac="http://schemas.microsoft.com/office/spreadsheetml/2009/9/ac" mc:Ignorable="x14ac">
  <fonts count="71" x14ac:knownFonts="1">
    <font>
      <sz val="11"/>
      <color theme="1"/>
      <name val="Calibri"/>
      <family val="2"/>
      <charset val="204"/>
      <scheme val="minor"/>
    </font>
    <font>
      <b/>
      <sz val="24"/>
      <color theme="1" tint="4.9989318521683403E-2"/>
      <name val="Franklin Gothic Medium"/>
      <family val="2"/>
      <charset val="204"/>
    </font>
    <font>
      <b/>
      <sz val="18"/>
      <color theme="1"/>
      <name val="Franklin Gothic Medium"/>
      <family val="2"/>
      <charset val="204"/>
    </font>
    <font>
      <b/>
      <sz val="28"/>
      <color rgb="FF0070C0"/>
      <name val="Calibri"/>
      <family val="2"/>
      <charset val="204"/>
      <scheme val="minor"/>
    </font>
    <font>
      <u/>
      <sz val="11"/>
      <color theme="10"/>
      <name val="Calibri"/>
      <family val="2"/>
      <charset val="204"/>
      <scheme val="minor"/>
    </font>
    <font>
      <sz val="16"/>
      <color theme="1"/>
      <name val="Calibri"/>
      <family val="2"/>
      <charset val="204"/>
      <scheme val="minor"/>
    </font>
    <font>
      <b/>
      <sz val="16"/>
      <color theme="1"/>
      <name val="Calibri"/>
      <family val="2"/>
      <charset val="204"/>
      <scheme val="minor"/>
    </font>
    <font>
      <b/>
      <sz val="16"/>
      <name val="Calibri"/>
      <family val="2"/>
      <charset val="204"/>
      <scheme val="minor"/>
    </font>
    <font>
      <b/>
      <sz val="18"/>
      <color theme="1"/>
      <name val="Calibri"/>
      <family val="2"/>
      <charset val="204"/>
      <scheme val="minor"/>
    </font>
    <font>
      <b/>
      <sz val="16"/>
      <color theme="1"/>
      <name val="Times New Roman"/>
      <family val="1"/>
      <charset val="204"/>
    </font>
    <font>
      <b/>
      <u/>
      <sz val="16"/>
      <color rgb="FFFF0000"/>
      <name val="Times New Roman"/>
      <family val="1"/>
      <charset val="204"/>
    </font>
    <font>
      <b/>
      <sz val="20"/>
      <color theme="1"/>
      <name val="Calibri"/>
      <family val="2"/>
      <charset val="204"/>
      <scheme val="minor"/>
    </font>
    <font>
      <b/>
      <i/>
      <sz val="18"/>
      <color theme="1"/>
      <name val="Calibri"/>
      <family val="2"/>
      <charset val="204"/>
      <scheme val="minor"/>
    </font>
    <font>
      <b/>
      <i/>
      <sz val="18"/>
      <color rgb="FF0000FF"/>
      <name val="Calibri"/>
      <family val="2"/>
      <charset val="204"/>
      <scheme val="minor"/>
    </font>
    <font>
      <b/>
      <sz val="10"/>
      <color indexed="81"/>
      <name val="Tahoma"/>
      <family val="2"/>
      <charset val="204"/>
    </font>
    <font>
      <b/>
      <sz val="14"/>
      <color theme="9" tint="-0.499984740745262"/>
      <name val="Calibri"/>
      <family val="2"/>
      <charset val="204"/>
      <scheme val="minor"/>
    </font>
    <font>
      <b/>
      <sz val="12"/>
      <color theme="9" tint="-0.499984740745262"/>
      <name val="Calibri"/>
      <family val="2"/>
      <charset val="204"/>
      <scheme val="minor"/>
    </font>
    <font>
      <sz val="8"/>
      <color rgb="FF000000"/>
      <name val="Tahoma"/>
      <family val="2"/>
      <charset val="204"/>
    </font>
    <font>
      <sz val="16"/>
      <color theme="0"/>
      <name val="Calibri"/>
      <family val="2"/>
      <charset val="204"/>
      <scheme val="minor"/>
    </font>
    <font>
      <b/>
      <sz val="20"/>
      <color rgb="FFFF0000"/>
      <name val="Calibri"/>
      <family val="2"/>
      <charset val="204"/>
      <scheme val="minor"/>
    </font>
    <font>
      <b/>
      <sz val="14"/>
      <color rgb="FFFF0000"/>
      <name val="Calibri"/>
      <family val="2"/>
      <charset val="204"/>
      <scheme val="minor"/>
    </font>
    <font>
      <b/>
      <sz val="12"/>
      <color rgb="FF1776E9"/>
      <name val="Calibri"/>
      <family val="2"/>
      <charset val="204"/>
      <scheme val="minor"/>
    </font>
    <font>
      <b/>
      <i/>
      <sz val="18"/>
      <name val="Calibri"/>
      <family val="2"/>
      <charset val="204"/>
      <scheme val="minor"/>
    </font>
    <font>
      <b/>
      <sz val="12"/>
      <color rgb="FF006600"/>
      <name val="Calibri"/>
      <family val="2"/>
      <charset val="204"/>
      <scheme val="minor"/>
    </font>
    <font>
      <sz val="11"/>
      <color rgb="FF006600"/>
      <name val="Calibri"/>
      <family val="2"/>
      <charset val="204"/>
      <scheme val="minor"/>
    </font>
    <font>
      <b/>
      <sz val="16"/>
      <color rgb="FFFF0000"/>
      <name val="Calibri"/>
      <family val="2"/>
      <charset val="204"/>
      <scheme val="minor"/>
    </font>
    <font>
      <b/>
      <i/>
      <sz val="14"/>
      <color rgb="FF0000FF"/>
      <name val="Calibri"/>
      <family val="2"/>
      <charset val="204"/>
    </font>
    <font>
      <b/>
      <i/>
      <sz val="14"/>
      <color rgb="FFFF0000"/>
      <name val="Calibri"/>
      <family val="2"/>
      <charset val="204"/>
    </font>
    <font>
      <b/>
      <i/>
      <sz val="14"/>
      <color rgb="FFFF3300"/>
      <name val="Calibri"/>
      <family val="2"/>
      <charset val="204"/>
    </font>
    <font>
      <b/>
      <i/>
      <sz val="14"/>
      <color rgb="FF0000FF"/>
      <name val="Calibri"/>
      <family val="2"/>
      <charset val="204"/>
      <scheme val="minor"/>
    </font>
    <font>
      <b/>
      <i/>
      <sz val="14"/>
      <color rgb="FFFF0000"/>
      <name val="Calibri"/>
      <family val="2"/>
      <charset val="204"/>
      <scheme val="minor"/>
    </font>
    <font>
      <b/>
      <sz val="14"/>
      <name val="Calibri"/>
      <family val="2"/>
      <charset val="204"/>
      <scheme val="minor"/>
    </font>
    <font>
      <b/>
      <sz val="12"/>
      <name val="Calibri"/>
      <family val="2"/>
      <charset val="204"/>
      <scheme val="minor"/>
    </font>
    <font>
      <b/>
      <sz val="12"/>
      <color rgb="FFFF0000"/>
      <name val="Calibri"/>
      <family val="2"/>
      <charset val="204"/>
      <scheme val="minor"/>
    </font>
    <font>
      <b/>
      <sz val="12"/>
      <color theme="1"/>
      <name val="Calibri"/>
      <family val="2"/>
      <charset val="204"/>
      <scheme val="minor"/>
    </font>
    <font>
      <b/>
      <sz val="12"/>
      <color rgb="FF7030A0"/>
      <name val="Calibri"/>
      <family val="2"/>
      <charset val="204"/>
      <scheme val="minor"/>
    </font>
    <font>
      <b/>
      <sz val="12"/>
      <color rgb="FFFF3300"/>
      <name val="Calibri"/>
      <family val="2"/>
      <charset val="204"/>
      <scheme val="minor"/>
    </font>
    <font>
      <sz val="11"/>
      <name val="Calibri"/>
      <family val="2"/>
      <charset val="204"/>
      <scheme val="minor"/>
    </font>
    <font>
      <b/>
      <sz val="18"/>
      <color rgb="FF008000"/>
      <name val="Calibri"/>
      <family val="2"/>
      <charset val="204"/>
      <scheme val="minor"/>
    </font>
    <font>
      <b/>
      <i/>
      <sz val="14"/>
      <color theme="9" tint="-0.499984740745262"/>
      <name val="Calibri"/>
      <family val="2"/>
      <charset val="204"/>
      <scheme val="minor"/>
    </font>
    <font>
      <b/>
      <i/>
      <sz val="14"/>
      <color rgb="FFFF3300"/>
      <name val="Calibri"/>
      <family val="2"/>
      <charset val="204"/>
      <scheme val="minor"/>
    </font>
    <font>
      <b/>
      <i/>
      <sz val="14"/>
      <name val="Calibri"/>
      <family val="2"/>
      <charset val="204"/>
      <scheme val="minor"/>
    </font>
    <font>
      <b/>
      <i/>
      <sz val="14"/>
      <color rgb="FF3333CC"/>
      <name val="Calibri"/>
      <family val="2"/>
      <charset val="204"/>
      <scheme val="minor"/>
    </font>
    <font>
      <b/>
      <i/>
      <sz val="14"/>
      <color rgb="FF0CA847"/>
      <name val="Calibri"/>
      <family val="2"/>
      <charset val="204"/>
      <scheme val="minor"/>
    </font>
    <font>
      <b/>
      <i/>
      <sz val="12"/>
      <color theme="1"/>
      <name val="Calibri"/>
      <family val="2"/>
      <charset val="204"/>
      <scheme val="minor"/>
    </font>
    <font>
      <b/>
      <sz val="11"/>
      <color rgb="FF7030A0"/>
      <name val="Calibri"/>
      <family val="2"/>
      <charset val="204"/>
      <scheme val="minor"/>
    </font>
    <font>
      <b/>
      <i/>
      <sz val="14"/>
      <color rgb="FF00B050"/>
      <name val="Calibri"/>
      <family val="2"/>
      <charset val="204"/>
      <scheme val="minor"/>
    </font>
    <font>
      <b/>
      <sz val="14"/>
      <color rgb="FFFF3300"/>
      <name val="Calibri"/>
      <family val="2"/>
      <charset val="204"/>
      <scheme val="minor"/>
    </font>
    <font>
      <b/>
      <sz val="14"/>
      <color rgb="FF3333CC"/>
      <name val="Calibri"/>
      <family val="2"/>
      <charset val="204"/>
      <scheme val="minor"/>
    </font>
    <font>
      <b/>
      <sz val="14"/>
      <color rgb="FF0000FF"/>
      <name val="Calibri"/>
      <family val="2"/>
      <charset val="204"/>
      <scheme val="minor"/>
    </font>
    <font>
      <sz val="12"/>
      <color theme="0"/>
      <name val="Calibri"/>
      <family val="2"/>
      <charset val="204"/>
      <scheme val="minor"/>
    </font>
    <font>
      <sz val="12"/>
      <color theme="1"/>
      <name val="Calibri"/>
      <family val="2"/>
      <charset val="204"/>
      <scheme val="minor"/>
    </font>
    <font>
      <b/>
      <sz val="13"/>
      <color theme="1"/>
      <name val="Calibri"/>
      <family val="2"/>
      <charset val="204"/>
      <scheme val="minor"/>
    </font>
    <font>
      <sz val="11"/>
      <color theme="0"/>
      <name val="Calibri"/>
      <family val="2"/>
      <charset val="204"/>
      <scheme val="minor"/>
    </font>
    <font>
      <b/>
      <sz val="14"/>
      <color rgb="FF008000"/>
      <name val="Calibri"/>
      <family val="2"/>
      <charset val="204"/>
      <scheme val="minor"/>
    </font>
    <font>
      <b/>
      <sz val="13"/>
      <name val="Calibri"/>
      <family val="2"/>
      <charset val="204"/>
      <scheme val="minor"/>
    </font>
    <font>
      <b/>
      <sz val="14"/>
      <color theme="1"/>
      <name val="Calibri"/>
      <family val="2"/>
      <charset val="204"/>
      <scheme val="minor"/>
    </font>
    <font>
      <b/>
      <sz val="20"/>
      <color rgb="FF008000"/>
      <name val="Calibri"/>
      <family val="2"/>
      <charset val="204"/>
      <scheme val="minor"/>
    </font>
    <font>
      <b/>
      <sz val="11"/>
      <color theme="1"/>
      <name val="Calibri"/>
      <family val="2"/>
      <charset val="204"/>
      <scheme val="minor"/>
    </font>
    <font>
      <b/>
      <i/>
      <u/>
      <sz val="14"/>
      <name val="Calibri"/>
      <family val="2"/>
      <charset val="204"/>
    </font>
    <font>
      <b/>
      <sz val="16"/>
      <color rgb="FF3333CC"/>
      <name val="Calibri"/>
      <family val="2"/>
      <charset val="204"/>
      <scheme val="minor"/>
    </font>
    <font>
      <b/>
      <sz val="12"/>
      <color rgb="FF3333CC"/>
      <name val="Calibri"/>
      <family val="2"/>
      <charset val="204"/>
      <scheme val="minor"/>
    </font>
    <font>
      <sz val="16"/>
      <color rgb="FF3333CC"/>
      <name val="Calibri"/>
      <family val="2"/>
      <charset val="204"/>
      <scheme val="minor"/>
    </font>
    <font>
      <sz val="11"/>
      <color rgb="FF3333CC"/>
      <name val="Calibri"/>
      <family val="2"/>
      <charset val="204"/>
      <scheme val="minor"/>
    </font>
    <font>
      <b/>
      <sz val="13"/>
      <color rgb="FF7030A0"/>
      <name val="Calibri"/>
      <family val="2"/>
      <charset val="204"/>
      <scheme val="minor"/>
    </font>
    <font>
      <sz val="13"/>
      <color theme="1"/>
      <name val="Calibri"/>
      <family val="2"/>
      <charset val="204"/>
      <scheme val="minor"/>
    </font>
    <font>
      <b/>
      <u/>
      <sz val="16"/>
      <name val="Calibri"/>
      <family val="2"/>
      <charset val="204"/>
      <scheme val="minor"/>
    </font>
    <font>
      <b/>
      <sz val="14"/>
      <color theme="1"/>
      <name val="Times New Roman"/>
      <family val="1"/>
      <charset val="204"/>
    </font>
    <font>
      <b/>
      <sz val="14"/>
      <color theme="1"/>
      <name val="Calibri"/>
      <family val="2"/>
      <charset val="204"/>
    </font>
    <font>
      <b/>
      <sz val="18"/>
      <color rgb="FF0000FF"/>
      <name val="Calibri"/>
      <family val="2"/>
      <charset val="204"/>
      <scheme val="minor"/>
    </font>
    <font>
      <b/>
      <i/>
      <sz val="36"/>
      <color theme="9" tint="-0.499984740745262"/>
      <name val="Calibri"/>
      <family val="2"/>
      <charset val="204"/>
      <scheme val="minor"/>
    </font>
  </fonts>
  <fills count="4">
    <fill>
      <patternFill patternType="none"/>
    </fill>
    <fill>
      <patternFill patternType="gray125"/>
    </fill>
    <fill>
      <patternFill patternType="solid">
        <fgColor rgb="FFFF3300"/>
        <bgColor indexed="64"/>
      </patternFill>
    </fill>
    <fill>
      <patternFill patternType="solid">
        <fgColor rgb="FFFF0000"/>
        <bgColor indexed="64"/>
      </patternFill>
    </fill>
  </fills>
  <borders count="24">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ck">
        <color auto="1"/>
      </bottom>
      <diagonal/>
    </border>
    <border>
      <left/>
      <right/>
      <top/>
      <bottom style="thick">
        <color auto="1"/>
      </bottom>
      <diagonal/>
    </border>
    <border>
      <left/>
      <right style="thin">
        <color auto="1"/>
      </right>
      <top/>
      <bottom style="thick">
        <color auto="1"/>
      </bottom>
      <diagonal/>
    </border>
    <border>
      <left style="thin">
        <color auto="1"/>
      </left>
      <right/>
      <top style="thin">
        <color auto="1"/>
      </top>
      <bottom style="thick">
        <color auto="1"/>
      </bottom>
      <diagonal/>
    </border>
    <border>
      <left/>
      <right/>
      <top style="thin">
        <color auto="1"/>
      </top>
      <bottom style="thick">
        <color auto="1"/>
      </bottom>
      <diagonal/>
    </border>
    <border>
      <left/>
      <right style="thin">
        <color auto="1"/>
      </right>
      <top style="thin">
        <color auto="1"/>
      </top>
      <bottom style="thick">
        <color auto="1"/>
      </bottom>
      <diagonal/>
    </border>
    <border>
      <left style="thin">
        <color auto="1"/>
      </left>
      <right/>
      <top style="thick">
        <color auto="1"/>
      </top>
      <bottom style="thin">
        <color auto="1"/>
      </bottom>
      <diagonal/>
    </border>
    <border>
      <left/>
      <right/>
      <top style="thick">
        <color auto="1"/>
      </top>
      <bottom style="thin">
        <color auto="1"/>
      </bottom>
      <diagonal/>
    </border>
    <border>
      <left/>
      <right style="thin">
        <color auto="1"/>
      </right>
      <top style="thick">
        <color auto="1"/>
      </top>
      <bottom style="thin">
        <color auto="1"/>
      </bottom>
      <diagonal/>
    </border>
    <border>
      <left style="thin">
        <color auto="1"/>
      </left>
      <right/>
      <top style="thick">
        <color auto="1"/>
      </top>
      <bottom/>
      <diagonal/>
    </border>
    <border>
      <left/>
      <right/>
      <top style="thick">
        <color auto="1"/>
      </top>
      <bottom/>
      <diagonal/>
    </border>
    <border>
      <left/>
      <right style="thin">
        <color auto="1"/>
      </right>
      <top style="thick">
        <color auto="1"/>
      </top>
      <bottom/>
      <diagonal/>
    </border>
  </borders>
  <cellStyleXfs count="2">
    <xf numFmtId="0" fontId="0" fillId="0" borderId="0"/>
    <xf numFmtId="0" fontId="4" fillId="0" borderId="0" applyNumberFormat="0" applyFill="0" applyBorder="0" applyAlignment="0" applyProtection="0"/>
  </cellStyleXfs>
  <cellXfs count="208">
    <xf numFmtId="0" fontId="0" fillId="0" borderId="0" xfId="0"/>
    <xf numFmtId="0" fontId="1" fillId="0" borderId="0" xfId="0" applyFont="1" applyAlignment="1"/>
    <xf numFmtId="0" fontId="0" fillId="0" borderId="0" xfId="0" applyAlignment="1">
      <alignment horizontal="right"/>
    </xf>
    <xf numFmtId="0" fontId="3" fillId="0" borderId="0" xfId="0" applyFont="1" applyAlignment="1"/>
    <xf numFmtId="0" fontId="6" fillId="0" borderId="0" xfId="0" applyFont="1" applyAlignment="1">
      <alignment horizontal="right"/>
    </xf>
    <xf numFmtId="0" fontId="7" fillId="0" borderId="0" xfId="1" applyFont="1"/>
    <xf numFmtId="0" fontId="6" fillId="0" borderId="0" xfId="0" applyFont="1"/>
    <xf numFmtId="0" fontId="5" fillId="0" borderId="0" xfId="0" applyFont="1"/>
    <xf numFmtId="0" fontId="5" fillId="0" borderId="0" xfId="0" applyFont="1" applyAlignment="1">
      <alignment horizontal="right"/>
    </xf>
    <xf numFmtId="0" fontId="4" fillId="0" borderId="0" xfId="1"/>
    <xf numFmtId="0" fontId="9" fillId="0" borderId="0" xfId="0" applyFont="1" applyAlignment="1">
      <alignment vertical="top" wrapText="1"/>
    </xf>
    <xf numFmtId="0" fontId="8" fillId="0" borderId="0" xfId="0" applyFont="1" applyAlignment="1">
      <alignment vertical="top"/>
    </xf>
    <xf numFmtId="0" fontId="13" fillId="0" borderId="0" xfId="0" applyFont="1" applyAlignment="1">
      <alignment vertical="top"/>
    </xf>
    <xf numFmtId="0" fontId="13" fillId="0" borderId="0" xfId="0" applyFont="1" applyAlignment="1">
      <alignment vertical="center"/>
    </xf>
    <xf numFmtId="0" fontId="0" fillId="0" borderId="0" xfId="0" applyAlignment="1"/>
    <xf numFmtId="0" fontId="16" fillId="0" borderId="0" xfId="0" applyFont="1"/>
    <xf numFmtId="0" fontId="16" fillId="0" borderId="0" xfId="1" applyFont="1"/>
    <xf numFmtId="0" fontId="18" fillId="0" borderId="0" xfId="0" applyFont="1"/>
    <xf numFmtId="0" fontId="19" fillId="0" borderId="0" xfId="0" applyFont="1"/>
    <xf numFmtId="0" fontId="15" fillId="0" borderId="0" xfId="0" applyFont="1" applyAlignment="1">
      <alignment vertical="center" wrapText="1"/>
    </xf>
    <xf numFmtId="0" fontId="23" fillId="0" borderId="0" xfId="0" applyFont="1" applyAlignment="1">
      <alignment vertical="center"/>
    </xf>
    <xf numFmtId="0" fontId="24" fillId="0" borderId="0" xfId="0" applyFont="1"/>
    <xf numFmtId="0" fontId="22" fillId="0" borderId="0" xfId="0" applyFont="1" applyAlignment="1">
      <alignment vertical="center"/>
    </xf>
    <xf numFmtId="0" fontId="12" fillId="0" borderId="0" xfId="0" applyFont="1" applyAlignment="1">
      <alignment vertical="center"/>
    </xf>
    <xf numFmtId="0" fontId="26" fillId="0" borderId="0" xfId="0" applyFont="1" applyAlignment="1">
      <alignment vertical="top" wrapText="1"/>
    </xf>
    <xf numFmtId="0" fontId="25" fillId="0" borderId="0" xfId="0" applyFont="1"/>
    <xf numFmtId="0" fontId="29" fillId="0" borderId="0" xfId="0" applyFont="1" applyAlignment="1">
      <alignment vertical="top" wrapText="1"/>
    </xf>
    <xf numFmtId="0" fontId="34" fillId="0" borderId="0" xfId="0" applyFont="1" applyAlignment="1">
      <alignment vertical="top" wrapText="1"/>
    </xf>
    <xf numFmtId="0" fontId="34" fillId="0" borderId="0" xfId="0" applyFont="1" applyAlignment="1">
      <alignment vertical="top"/>
    </xf>
    <xf numFmtId="0" fontId="31" fillId="0" borderId="0" xfId="0" applyFont="1" applyAlignment="1">
      <alignment horizontal="left" vertical="top"/>
    </xf>
    <xf numFmtId="0" fontId="16" fillId="0" borderId="0" xfId="0" applyFont="1" applyAlignment="1">
      <alignment vertical="top" wrapText="1"/>
    </xf>
    <xf numFmtId="0" fontId="37" fillId="0" borderId="0" xfId="0" applyFont="1" applyAlignment="1">
      <alignment vertical="top" wrapText="1"/>
    </xf>
    <xf numFmtId="0" fontId="34" fillId="0" borderId="0" xfId="0" applyFont="1"/>
    <xf numFmtId="0" fontId="35" fillId="0" borderId="0" xfId="0" applyFont="1" applyAlignment="1">
      <alignment horizontal="left"/>
    </xf>
    <xf numFmtId="0" fontId="32" fillId="3" borderId="0" xfId="0" applyFont="1" applyFill="1" applyAlignment="1">
      <alignment horizontal="center"/>
    </xf>
    <xf numFmtId="0" fontId="32" fillId="2" borderId="0" xfId="0" applyFont="1" applyFill="1" applyAlignment="1">
      <alignment horizontal="center"/>
    </xf>
    <xf numFmtId="0" fontId="34" fillId="3" borderId="0" xfId="0" applyFont="1" applyFill="1" applyAlignment="1">
      <alignment horizontal="center"/>
    </xf>
    <xf numFmtId="0" fontId="34" fillId="2" borderId="0" xfId="0" applyFont="1" applyFill="1" applyAlignment="1">
      <alignment horizontal="center"/>
    </xf>
    <xf numFmtId="0" fontId="34" fillId="0" borderId="0" xfId="0" applyFont="1" applyAlignment="1">
      <alignment horizontal="right"/>
    </xf>
    <xf numFmtId="0" fontId="34" fillId="0" borderId="0" xfId="0" applyFont="1" applyAlignment="1">
      <alignment horizontal="right" vertical="top"/>
    </xf>
    <xf numFmtId="0" fontId="43" fillId="0" borderId="0" xfId="0" applyFont="1"/>
    <xf numFmtId="0" fontId="0" fillId="0" borderId="0" xfId="0" applyBorder="1"/>
    <xf numFmtId="0" fontId="0" fillId="0" borderId="13" xfId="0" applyBorder="1"/>
    <xf numFmtId="0" fontId="44" fillId="0" borderId="10" xfId="0" applyFont="1" applyBorder="1" applyAlignment="1"/>
    <xf numFmtId="0" fontId="44" fillId="0" borderId="11" xfId="0" applyFont="1" applyBorder="1" applyAlignment="1"/>
    <xf numFmtId="0" fontId="18" fillId="0" borderId="0" xfId="0" applyFont="1" applyBorder="1" applyAlignment="1">
      <alignment horizontal="center"/>
    </xf>
    <xf numFmtId="0" fontId="0" fillId="0" borderId="22" xfId="0" applyBorder="1"/>
    <xf numFmtId="0" fontId="18" fillId="0" borderId="13" xfId="0" applyFont="1" applyBorder="1" applyAlignment="1">
      <alignment vertical="center"/>
    </xf>
    <xf numFmtId="0" fontId="15" fillId="0" borderId="0" xfId="0" applyFont="1" applyAlignment="1">
      <alignment vertical="top" wrapText="1"/>
    </xf>
    <xf numFmtId="0" fontId="0" fillId="0" borderId="0" xfId="0" applyAlignment="1">
      <alignment horizontal="left"/>
    </xf>
    <xf numFmtId="0" fontId="18" fillId="0" borderId="0" xfId="0" applyFont="1" applyAlignment="1">
      <alignment horizontal="left" vertical="top"/>
    </xf>
    <xf numFmtId="0" fontId="34" fillId="0" borderId="0" xfId="0" applyFont="1" applyAlignment="1">
      <alignment horizontal="left"/>
    </xf>
    <xf numFmtId="0" fontId="34" fillId="0" borderId="0" xfId="0" applyFont="1" applyFill="1" applyAlignment="1">
      <alignment horizontal="center"/>
    </xf>
    <xf numFmtId="0" fontId="32" fillId="0" borderId="0" xfId="0" applyFont="1"/>
    <xf numFmtId="0" fontId="37" fillId="0" borderId="0" xfId="0" applyFont="1"/>
    <xf numFmtId="0" fontId="48" fillId="0" borderId="0" xfId="0" applyFont="1"/>
    <xf numFmtId="0" fontId="32" fillId="0" borderId="0" xfId="0" applyFont="1" applyAlignment="1">
      <alignment horizontal="left" vertical="top" wrapText="1"/>
    </xf>
    <xf numFmtId="0" fontId="48" fillId="0" borderId="0" xfId="0" applyFont="1" applyAlignment="1"/>
    <xf numFmtId="0" fontId="50" fillId="0" borderId="0" xfId="0" applyFont="1" applyFill="1"/>
    <xf numFmtId="0" fontId="51" fillId="0" borderId="0" xfId="0" applyFont="1"/>
    <xf numFmtId="0" fontId="50" fillId="0" borderId="0" xfId="0" applyFont="1"/>
    <xf numFmtId="0" fontId="50" fillId="0" borderId="0" xfId="0" applyFont="1" applyAlignment="1">
      <alignment horizontal="left"/>
    </xf>
    <xf numFmtId="0" fontId="50" fillId="0" borderId="0" xfId="0" applyFont="1" applyAlignment="1"/>
    <xf numFmtId="0" fontId="54" fillId="0" borderId="0" xfId="0" applyFont="1"/>
    <xf numFmtId="0" fontId="53" fillId="0" borderId="0" xfId="0" applyFont="1"/>
    <xf numFmtId="0" fontId="53" fillId="0" borderId="0" xfId="0" applyFont="1" applyAlignment="1">
      <alignment horizontal="right"/>
    </xf>
    <xf numFmtId="0" fontId="29" fillId="0" borderId="0" xfId="0" applyFont="1" applyAlignment="1">
      <alignment horizontal="justify" vertical="top" wrapText="1"/>
    </xf>
    <xf numFmtId="0" fontId="6" fillId="0" borderId="0" xfId="0" applyFont="1" applyAlignment="1">
      <alignment vertical="top" wrapText="1"/>
    </xf>
    <xf numFmtId="0" fontId="7" fillId="0" borderId="0" xfId="1" applyFont="1" applyAlignment="1">
      <alignment horizontal="right"/>
    </xf>
    <xf numFmtId="0" fontId="7" fillId="0" borderId="0" xfId="1" applyFont="1" applyAlignment="1"/>
    <xf numFmtId="0" fontId="7" fillId="0" borderId="0" xfId="0" applyFont="1"/>
    <xf numFmtId="0" fontId="60" fillId="0" borderId="0" xfId="0" applyFont="1" applyAlignment="1">
      <alignment horizontal="right"/>
    </xf>
    <xf numFmtId="0" fontId="60" fillId="0" borderId="0" xfId="0" applyFont="1"/>
    <xf numFmtId="0" fontId="62" fillId="0" borderId="0" xfId="0" applyFont="1"/>
    <xf numFmtId="0" fontId="63" fillId="0" borderId="0" xfId="0" applyFont="1"/>
    <xf numFmtId="0" fontId="61" fillId="0" borderId="0" xfId="0" applyFont="1" applyAlignment="1">
      <alignment horizontal="left"/>
    </xf>
    <xf numFmtId="0" fontId="61" fillId="0" borderId="0" xfId="1" applyFont="1" applyAlignment="1">
      <alignment horizontal="center"/>
    </xf>
    <xf numFmtId="0" fontId="64" fillId="0" borderId="0" xfId="1" applyFont="1" applyAlignment="1">
      <alignment horizontal="center"/>
    </xf>
    <xf numFmtId="0" fontId="65" fillId="0" borderId="0" xfId="0" applyFont="1"/>
    <xf numFmtId="0" fontId="58" fillId="0" borderId="0" xfId="0" applyFont="1"/>
    <xf numFmtId="0" fontId="52" fillId="0" borderId="0" xfId="0" applyFont="1" applyAlignment="1"/>
    <xf numFmtId="0" fontId="52" fillId="0" borderId="0" xfId="0" applyFont="1"/>
    <xf numFmtId="0" fontId="52" fillId="3" borderId="0" xfId="0" applyFont="1" applyFill="1"/>
    <xf numFmtId="0" fontId="52" fillId="3" borderId="0" xfId="0" applyFont="1" applyFill="1" applyAlignment="1"/>
    <xf numFmtId="0" fontId="52" fillId="3" borderId="0" xfId="0" applyFont="1" applyFill="1" applyAlignment="1">
      <alignment horizontal="center"/>
    </xf>
    <xf numFmtId="0" fontId="31" fillId="0" borderId="0" xfId="1" applyFont="1" applyAlignment="1">
      <alignment horizontal="right"/>
    </xf>
    <xf numFmtId="0" fontId="31" fillId="0" borderId="0" xfId="1" applyFont="1"/>
    <xf numFmtId="0" fontId="56" fillId="0" borderId="0" xfId="0" applyFont="1" applyAlignment="1">
      <alignment wrapText="1"/>
    </xf>
    <xf numFmtId="0" fontId="29" fillId="0" borderId="0" xfId="0" applyFont="1" applyAlignment="1">
      <alignment horizontal="justify" wrapText="1"/>
    </xf>
    <xf numFmtId="0" fontId="67" fillId="0" borderId="0" xfId="0" applyFont="1" applyAlignment="1">
      <alignment vertical="top" wrapText="1"/>
    </xf>
    <xf numFmtId="0" fontId="33" fillId="0" borderId="0" xfId="0" applyFont="1"/>
    <xf numFmtId="0" fontId="69" fillId="0" borderId="0" xfId="0" applyFont="1" applyAlignment="1">
      <alignment vertical="top" wrapText="1"/>
    </xf>
    <xf numFmtId="0" fontId="31" fillId="0" borderId="0" xfId="0" applyFont="1" applyAlignment="1">
      <alignment vertical="top" wrapText="1"/>
    </xf>
    <xf numFmtId="0" fontId="2" fillId="0" borderId="0" xfId="0" applyFont="1" applyAlignment="1">
      <alignment horizontal="center" wrapText="1"/>
    </xf>
    <xf numFmtId="0" fontId="2" fillId="0" borderId="0" xfId="0" applyFont="1" applyAlignment="1">
      <alignment horizontal="center"/>
    </xf>
    <xf numFmtId="0" fontId="1" fillId="0" borderId="0" xfId="0" applyFont="1" applyAlignment="1">
      <alignment horizontal="center" wrapText="1"/>
    </xf>
    <xf numFmtId="0" fontId="20" fillId="0" borderId="0" xfId="0" applyFont="1" applyAlignment="1">
      <alignment horizontal="left" vertical="top" wrapText="1"/>
    </xf>
    <xf numFmtId="0" fontId="61" fillId="0" borderId="0" xfId="1" applyFont="1" applyAlignment="1">
      <alignment horizontal="center"/>
    </xf>
    <xf numFmtId="0" fontId="61" fillId="0" borderId="0" xfId="1" applyFont="1" applyAlignment="1">
      <alignment horizontal="left"/>
    </xf>
    <xf numFmtId="0" fontId="7" fillId="0" borderId="0" xfId="1" applyFont="1" applyAlignment="1">
      <alignment horizontal="left"/>
    </xf>
    <xf numFmtId="0" fontId="61" fillId="0" borderId="0" xfId="1" applyFont="1"/>
    <xf numFmtId="0" fontId="56" fillId="0" borderId="0" xfId="0" applyFont="1" applyAlignment="1">
      <alignment horizontal="left" vertical="top" wrapText="1"/>
    </xf>
    <xf numFmtId="0" fontId="6" fillId="0" borderId="0" xfId="0" applyFont="1" applyAlignment="1">
      <alignment horizontal="justify" vertical="top" wrapText="1"/>
    </xf>
    <xf numFmtId="0" fontId="57" fillId="0" borderId="0" xfId="0" applyFont="1" applyAlignment="1">
      <alignment horizontal="left" vertical="top"/>
    </xf>
    <xf numFmtId="0" fontId="25" fillId="0" borderId="0" xfId="0" applyFont="1" applyAlignment="1">
      <alignment horizontal="center" vertical="top" wrapText="1"/>
    </xf>
    <xf numFmtId="0" fontId="56" fillId="0" borderId="0" xfId="0" applyFont="1" applyAlignment="1">
      <alignment horizontal="right" vertical="top" wrapText="1"/>
    </xf>
    <xf numFmtId="0" fontId="15" fillId="0" borderId="0" xfId="0" applyFont="1" applyAlignment="1">
      <alignment horizontal="center" vertical="top" wrapText="1"/>
    </xf>
    <xf numFmtId="0" fontId="9" fillId="0" borderId="0" xfId="0" applyFont="1" applyAlignment="1">
      <alignment horizontal="left" vertical="top" wrapText="1"/>
    </xf>
    <xf numFmtId="0" fontId="11" fillId="0" borderId="0" xfId="0" applyFont="1" applyAlignment="1">
      <alignment horizontal="center" vertical="center"/>
    </xf>
    <xf numFmtId="0" fontId="13" fillId="0" borderId="0" xfId="0" applyFont="1" applyAlignment="1">
      <alignment horizontal="left" vertical="center"/>
    </xf>
    <xf numFmtId="0" fontId="15" fillId="0" borderId="0" xfId="0" applyFont="1" applyAlignment="1">
      <alignment horizontal="left" vertical="center" wrapText="1"/>
    </xf>
    <xf numFmtId="0" fontId="15" fillId="0" borderId="0" xfId="0" applyFont="1" applyAlignment="1">
      <alignment horizontal="left" vertical="top" wrapText="1"/>
    </xf>
    <xf numFmtId="0" fontId="15" fillId="0" borderId="0" xfId="0" applyFont="1" applyAlignment="1">
      <alignment horizontal="left" vertical="center"/>
    </xf>
    <xf numFmtId="0" fontId="48" fillId="0" borderId="0" xfId="0" applyFont="1" applyAlignment="1">
      <alignment horizontal="left" vertical="center"/>
    </xf>
    <xf numFmtId="0" fontId="23" fillId="0" borderId="0" xfId="0" applyFont="1" applyAlignment="1">
      <alignment horizontal="left" vertical="center" wrapText="1"/>
    </xf>
    <xf numFmtId="0" fontId="23" fillId="0" borderId="0" xfId="0" applyFont="1" applyAlignment="1">
      <alignment horizontal="left" vertical="center"/>
    </xf>
    <xf numFmtId="0" fontId="22" fillId="0" borderId="0" xfId="0" applyFont="1" applyAlignment="1">
      <alignment horizontal="center" vertical="center"/>
    </xf>
    <xf numFmtId="0" fontId="12" fillId="0" borderId="0" xfId="0" applyFont="1" applyAlignment="1">
      <alignment horizontal="center" vertical="center"/>
    </xf>
    <xf numFmtId="0" fontId="21" fillId="0" borderId="0" xfId="0" applyFont="1" applyAlignment="1">
      <alignment horizontal="left" vertical="center" wrapText="1"/>
    </xf>
    <xf numFmtId="0" fontId="21" fillId="0" borderId="0" xfId="0" applyFont="1" applyAlignment="1">
      <alignment horizontal="left" vertical="center"/>
    </xf>
    <xf numFmtId="0" fontId="31" fillId="0" borderId="0" xfId="0" applyFont="1" applyAlignment="1">
      <alignment horizontal="left" vertical="top" wrapText="1"/>
    </xf>
    <xf numFmtId="0" fontId="29" fillId="0" borderId="0" xfId="0" applyFont="1" applyAlignment="1">
      <alignment horizontal="justify" vertical="top" wrapText="1"/>
    </xf>
    <xf numFmtId="0" fontId="16" fillId="0" borderId="0" xfId="0" applyFont="1" applyAlignment="1">
      <alignment horizontal="justify" vertical="top" wrapText="1"/>
    </xf>
    <xf numFmtId="0" fontId="37" fillId="0" borderId="0" xfId="0" applyFont="1" applyAlignment="1">
      <alignment horizontal="left" vertical="top" wrapText="1"/>
    </xf>
    <xf numFmtId="0" fontId="30" fillId="0" borderId="0" xfId="0" applyFont="1" applyAlignment="1">
      <alignment horizontal="center" vertical="top" wrapText="1"/>
    </xf>
    <xf numFmtId="0" fontId="29" fillId="0" borderId="0" xfId="0" applyFont="1" applyAlignment="1">
      <alignment horizontal="left" vertical="top" wrapText="1"/>
    </xf>
    <xf numFmtId="0" fontId="64" fillId="0" borderId="0" xfId="1" applyFont="1" applyAlignment="1">
      <alignment horizontal="center"/>
    </xf>
    <xf numFmtId="0" fontId="6" fillId="0" borderId="0" xfId="0" applyFont="1" applyAlignment="1">
      <alignment horizontal="left" vertical="top" wrapText="1"/>
    </xf>
    <xf numFmtId="0" fontId="26" fillId="0" borderId="0" xfId="0" applyFont="1" applyAlignment="1">
      <alignment horizontal="justify" vertical="top" wrapText="1"/>
    </xf>
    <xf numFmtId="0" fontId="32" fillId="0" borderId="0" xfId="0" applyFont="1" applyAlignment="1">
      <alignment horizontal="justify" vertical="top" wrapText="1"/>
    </xf>
    <xf numFmtId="0" fontId="33" fillId="0" borderId="0" xfId="0" applyFont="1" applyAlignment="1">
      <alignment horizontal="left" vertical="top" wrapText="1"/>
    </xf>
    <xf numFmtId="0" fontId="37" fillId="0" borderId="0" xfId="0" applyFont="1" applyAlignment="1">
      <alignment horizontal="justify" vertical="top" wrapText="1"/>
    </xf>
    <xf numFmtId="0" fontId="16" fillId="0" borderId="0" xfId="0" applyFont="1" applyAlignment="1">
      <alignment horizontal="left" vertical="top" wrapText="1"/>
    </xf>
    <xf numFmtId="0" fontId="34" fillId="0" borderId="0" xfId="0" applyFont="1" applyAlignment="1">
      <alignment horizontal="justify" vertical="top" wrapText="1"/>
    </xf>
    <xf numFmtId="0" fontId="0" fillId="0" borderId="0" xfId="0" applyAlignment="1">
      <alignment horizontal="justify" vertical="top" wrapText="1"/>
    </xf>
    <xf numFmtId="0" fontId="31" fillId="0" borderId="0" xfId="0" applyFont="1" applyAlignment="1">
      <alignment horizontal="justify" vertical="top" wrapText="1"/>
    </xf>
    <xf numFmtId="0" fontId="52" fillId="0" borderId="0" xfId="0" applyFont="1" applyAlignment="1">
      <alignment horizontal="left" vertical="top"/>
    </xf>
    <xf numFmtId="0" fontId="52" fillId="0" borderId="0" xfId="0" applyFont="1" applyAlignment="1">
      <alignment horizontal="left" vertical="top" wrapText="1"/>
    </xf>
    <xf numFmtId="0" fontId="0" fillId="0" borderId="18" xfId="0"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43" fillId="0" borderId="4" xfId="0" applyFont="1" applyBorder="1" applyAlignment="1">
      <alignment horizontal="center" vertical="center" wrapText="1"/>
    </xf>
    <xf numFmtId="0" fontId="43" fillId="0" borderId="0" xfId="0" applyFont="1" applyBorder="1" applyAlignment="1">
      <alignment horizontal="center" vertical="center" wrapText="1"/>
    </xf>
    <xf numFmtId="0" fontId="43" fillId="0" borderId="5"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8" xfId="0" applyFont="1" applyBorder="1" applyAlignment="1">
      <alignment horizontal="center" vertical="center" wrapText="1"/>
    </xf>
    <xf numFmtId="0" fontId="45" fillId="0" borderId="6" xfId="0" applyFont="1" applyBorder="1" applyAlignment="1">
      <alignment horizontal="left" vertical="top" wrapText="1"/>
    </xf>
    <xf numFmtId="0" fontId="45" fillId="0" borderId="7" xfId="0" applyFont="1" applyBorder="1" applyAlignment="1">
      <alignment horizontal="left" vertical="top" wrapText="1"/>
    </xf>
    <xf numFmtId="0" fontId="45" fillId="0" borderId="8" xfId="0" applyFont="1" applyBorder="1" applyAlignment="1">
      <alignment horizontal="left" vertical="top" wrapText="1"/>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45" fillId="0" borderId="11" xfId="0" applyFont="1" applyBorder="1" applyAlignment="1">
      <alignment horizontal="left" vertical="top" wrapText="1"/>
    </xf>
    <xf numFmtId="0" fontId="0" fillId="0" borderId="9"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48" fillId="0" borderId="0" xfId="0" applyFont="1" applyAlignment="1">
      <alignment horizontal="left" vertical="top"/>
    </xf>
    <xf numFmtId="0" fontId="34" fillId="0" borderId="0" xfId="0" applyFont="1" applyAlignment="1">
      <alignment horizontal="left"/>
    </xf>
    <xf numFmtId="0" fontId="34" fillId="2" borderId="0" xfId="0" applyFont="1" applyFill="1" applyAlignment="1">
      <alignment horizontal="center"/>
    </xf>
    <xf numFmtId="0" fontId="43" fillId="0" borderId="21" xfId="0" applyFont="1" applyBorder="1" applyAlignment="1">
      <alignment horizontal="center" vertical="center" wrapText="1"/>
    </xf>
    <xf numFmtId="0" fontId="43" fillId="0" borderId="22" xfId="0" applyFont="1" applyBorder="1" applyAlignment="1">
      <alignment horizontal="center" vertical="center" wrapText="1"/>
    </xf>
    <xf numFmtId="0" fontId="43" fillId="0" borderId="23" xfId="0" applyFont="1" applyBorder="1" applyAlignment="1">
      <alignment horizontal="center" vertical="center" wrapText="1"/>
    </xf>
    <xf numFmtId="0" fontId="43" fillId="0" borderId="12" xfId="0" applyFont="1" applyBorder="1" applyAlignment="1">
      <alignment horizontal="center" vertical="center" wrapText="1"/>
    </xf>
    <xf numFmtId="0" fontId="43" fillId="0" borderId="13" xfId="0" applyFont="1" applyBorder="1" applyAlignment="1">
      <alignment horizontal="center" vertical="center" wrapText="1"/>
    </xf>
    <xf numFmtId="0" fontId="43" fillId="0" borderId="14" xfId="0" applyFont="1" applyBorder="1" applyAlignment="1">
      <alignment horizontal="center" vertical="center" wrapText="1"/>
    </xf>
    <xf numFmtId="0" fontId="45" fillId="0" borderId="18" xfId="0" applyFont="1" applyBorder="1" applyAlignment="1">
      <alignment horizontal="left" vertical="top" wrapText="1"/>
    </xf>
    <xf numFmtId="0" fontId="45" fillId="0" borderId="19" xfId="0" applyFont="1" applyBorder="1" applyAlignment="1">
      <alignment horizontal="left" vertical="top" wrapText="1"/>
    </xf>
    <xf numFmtId="0" fontId="45" fillId="0" borderId="20" xfId="0" applyFont="1" applyBorder="1" applyAlignment="1">
      <alignment horizontal="left" vertical="top" wrapText="1"/>
    </xf>
    <xf numFmtId="0" fontId="45" fillId="0" borderId="15" xfId="0" applyFont="1" applyBorder="1" applyAlignment="1">
      <alignment horizontal="left" vertical="top" wrapText="1"/>
    </xf>
    <xf numFmtId="0" fontId="45" fillId="0" borderId="16" xfId="0" applyFont="1" applyBorder="1" applyAlignment="1">
      <alignment horizontal="left" vertical="top" wrapText="1"/>
    </xf>
    <xf numFmtId="0" fontId="45" fillId="0" borderId="17" xfId="0" applyFont="1" applyBorder="1" applyAlignment="1">
      <alignment horizontal="left" vertical="top" wrapText="1"/>
    </xf>
    <xf numFmtId="0" fontId="0" fillId="0" borderId="15" xfId="0"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49" fillId="0" borderId="0" xfId="0" applyFont="1" applyAlignment="1">
      <alignment horizontal="left" vertical="top"/>
    </xf>
    <xf numFmtId="0" fontId="44" fillId="0" borderId="9" xfId="0" applyFont="1" applyBorder="1" applyAlignment="1">
      <alignment horizontal="center"/>
    </xf>
    <xf numFmtId="0" fontId="44" fillId="0" borderId="10" xfId="0" applyFont="1" applyBorder="1" applyAlignment="1">
      <alignment horizontal="center"/>
    </xf>
    <xf numFmtId="0" fontId="44" fillId="0" borderId="11" xfId="0" applyFont="1" applyBorder="1" applyAlignment="1">
      <alignment horizontal="center"/>
    </xf>
    <xf numFmtId="0" fontId="32" fillId="0" borderId="0" xfId="0" applyFont="1" applyAlignment="1">
      <alignment horizontal="left" vertical="top" wrapText="1"/>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3" xfId="0" applyFont="1" applyBorder="1" applyAlignment="1">
      <alignment horizontal="center" vertical="center" wrapText="1"/>
    </xf>
    <xf numFmtId="0" fontId="46" fillId="0" borderId="12" xfId="0" applyFont="1" applyBorder="1" applyAlignment="1">
      <alignment horizontal="center" vertical="center" wrapText="1"/>
    </xf>
    <xf numFmtId="0" fontId="46" fillId="0" borderId="13" xfId="0" applyFont="1" applyBorder="1" applyAlignment="1">
      <alignment horizontal="center" vertical="center" wrapText="1"/>
    </xf>
    <xf numFmtId="0" fontId="46" fillId="0" borderId="14" xfId="0" applyFont="1" applyBorder="1" applyAlignment="1">
      <alignment horizontal="center" vertical="center" wrapText="1"/>
    </xf>
    <xf numFmtId="0" fontId="45" fillId="0" borderId="15" xfId="0" applyFont="1" applyBorder="1" applyAlignment="1">
      <alignment horizontal="left" vertical="top"/>
    </xf>
    <xf numFmtId="0" fontId="45" fillId="0" borderId="16" xfId="0" applyFont="1" applyBorder="1" applyAlignment="1">
      <alignment horizontal="left" vertical="top"/>
    </xf>
    <xf numFmtId="0" fontId="45" fillId="0" borderId="17" xfId="0" applyFont="1" applyBorder="1" applyAlignment="1">
      <alignment horizontal="left" vertical="top"/>
    </xf>
    <xf numFmtId="0" fontId="34" fillId="0" borderId="0" xfId="0" applyFont="1" applyAlignment="1">
      <alignment horizontal="center"/>
    </xf>
    <xf numFmtId="0" fontId="55" fillId="0" borderId="0" xfId="0" applyFont="1" applyAlignment="1">
      <alignment horizontal="left" vertical="top" wrapText="1"/>
    </xf>
    <xf numFmtId="0" fontId="57" fillId="0" borderId="0" xfId="0" applyFont="1" applyAlignment="1">
      <alignment horizontal="center" vertical="top"/>
    </xf>
    <xf numFmtId="0" fontId="64" fillId="0" borderId="0" xfId="1" applyFont="1" applyAlignment="1">
      <alignment horizontal="left"/>
    </xf>
    <xf numFmtId="0" fontId="25" fillId="0" borderId="0" xfId="0" applyFont="1" applyAlignment="1">
      <alignment horizontal="left" vertical="top" wrapText="1"/>
    </xf>
    <xf numFmtId="0" fontId="58" fillId="0" borderId="0" xfId="0" applyFont="1" applyAlignment="1">
      <alignment horizontal="left" vertical="top" wrapText="1"/>
    </xf>
    <xf numFmtId="0" fontId="20" fillId="0" borderId="0" xfId="1"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52" fillId="3" borderId="0" xfId="0" applyFont="1" applyFill="1" applyAlignment="1">
      <alignment horizontal="center"/>
    </xf>
    <xf numFmtId="0" fontId="56" fillId="0" borderId="0" xfId="0" applyFont="1" applyAlignment="1">
      <alignment horizontal="justify" wrapText="1"/>
    </xf>
    <xf numFmtId="0" fontId="68" fillId="0" borderId="0" xfId="0" applyFont="1" applyAlignment="1">
      <alignment horizontal="justify" vertical="top" wrapText="1"/>
    </xf>
    <xf numFmtId="0" fontId="29" fillId="0" borderId="0" xfId="0" applyFont="1" applyAlignment="1">
      <alignment horizontal="justify" wrapText="1"/>
    </xf>
    <xf numFmtId="0" fontId="48" fillId="0" borderId="0" xfId="0" applyFont="1" applyAlignment="1">
      <alignment horizontal="left"/>
    </xf>
    <xf numFmtId="0" fontId="56" fillId="0" borderId="0" xfId="0" applyFont="1" applyAlignment="1">
      <alignment horizontal="justify" vertical="top" wrapText="1"/>
    </xf>
    <xf numFmtId="0" fontId="70" fillId="0" borderId="0" xfId="0" applyFont="1" applyAlignment="1">
      <alignment horizontal="left" vertical="top"/>
    </xf>
    <xf numFmtId="0" fontId="69" fillId="0" borderId="0" xfId="0" applyFont="1" applyAlignment="1">
      <alignment horizontal="left" vertical="top" wrapText="1"/>
    </xf>
  </cellXfs>
  <cellStyles count="2">
    <cellStyle name="Гиперссылка" xfId="1" builtinId="8"/>
    <cellStyle name="Обычный" xfId="0" builtinId="0"/>
  </cellStyles>
  <dxfs count="0"/>
  <tableStyles count="0" defaultTableStyle="TableStyleMedium2" defaultPivotStyle="PivotStyleLight16"/>
  <colors>
    <mruColors>
      <color rgb="FF008000"/>
      <color rgb="FF0000FF"/>
      <color rgb="FF3333CC"/>
      <color rgb="FF0CA847"/>
      <color rgb="FF1776E9"/>
      <color rgb="FFFF3300"/>
      <color rgb="FF00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fmlaLink="$S$12" lockText="1" noThreeD="1"/>
</file>

<file path=xl/ctrlProps/ctrlProp10.xml><?xml version="1.0" encoding="utf-8"?>
<formControlPr xmlns="http://schemas.microsoft.com/office/spreadsheetml/2009/9/main" objectType="CheckBox" fmlaLink="$S$29" lockText="1" noThreeD="1"/>
</file>

<file path=xl/ctrlProps/ctrlProp100.xml><?xml version="1.0" encoding="utf-8"?>
<formControlPr xmlns="http://schemas.microsoft.com/office/spreadsheetml/2009/9/main" objectType="CheckBox" fmlaLink="$S$224" lockText="1" noThreeD="1"/>
</file>

<file path=xl/ctrlProps/ctrlProp101.xml><?xml version="1.0" encoding="utf-8"?>
<formControlPr xmlns="http://schemas.microsoft.com/office/spreadsheetml/2009/9/main" objectType="CheckBox" fmlaLink="$S$225" lockText="1" noThreeD="1"/>
</file>

<file path=xl/ctrlProps/ctrlProp102.xml><?xml version="1.0" encoding="utf-8"?>
<formControlPr xmlns="http://schemas.microsoft.com/office/spreadsheetml/2009/9/main" objectType="CheckBox" fmlaLink="$S$226" lockText="1" noThreeD="1"/>
</file>

<file path=xl/ctrlProps/ctrlProp103.xml><?xml version="1.0" encoding="utf-8"?>
<formControlPr xmlns="http://schemas.microsoft.com/office/spreadsheetml/2009/9/main" objectType="CheckBox" fmlaLink="$S$239" lockText="1" noThreeD="1"/>
</file>

<file path=xl/ctrlProps/ctrlProp104.xml><?xml version="1.0" encoding="utf-8"?>
<formControlPr xmlns="http://schemas.microsoft.com/office/spreadsheetml/2009/9/main" objectType="CheckBox" fmlaLink="$S$240" lockText="1" noThreeD="1"/>
</file>

<file path=xl/ctrlProps/ctrlProp105.xml><?xml version="1.0" encoding="utf-8"?>
<formControlPr xmlns="http://schemas.microsoft.com/office/spreadsheetml/2009/9/main" objectType="CheckBox" fmlaLink="$S$241" lockText="1" noThreeD="1"/>
</file>

<file path=xl/ctrlProps/ctrlProp106.xml><?xml version="1.0" encoding="utf-8"?>
<formControlPr xmlns="http://schemas.microsoft.com/office/spreadsheetml/2009/9/main" objectType="CheckBox" fmlaLink="$S$242" lockText="1" noThreeD="1"/>
</file>

<file path=xl/ctrlProps/ctrlProp107.xml><?xml version="1.0" encoding="utf-8"?>
<formControlPr xmlns="http://schemas.microsoft.com/office/spreadsheetml/2009/9/main" objectType="CheckBox" fmlaLink="$S$251" lockText="1" noThreeD="1"/>
</file>

<file path=xl/ctrlProps/ctrlProp108.xml><?xml version="1.0" encoding="utf-8"?>
<formControlPr xmlns="http://schemas.microsoft.com/office/spreadsheetml/2009/9/main" objectType="CheckBox" fmlaLink="$S$252" lockText="1" noThreeD="1"/>
</file>

<file path=xl/ctrlProps/ctrlProp109.xml><?xml version="1.0" encoding="utf-8"?>
<formControlPr xmlns="http://schemas.microsoft.com/office/spreadsheetml/2009/9/main" objectType="CheckBox" fmlaLink="$S$253" lockText="1" noThreeD="1"/>
</file>

<file path=xl/ctrlProps/ctrlProp11.xml><?xml version="1.0" encoding="utf-8"?>
<formControlPr xmlns="http://schemas.microsoft.com/office/spreadsheetml/2009/9/main" objectType="CheckBox" fmlaLink="$S$26" lockText="1" noThreeD="1"/>
</file>

<file path=xl/ctrlProps/ctrlProp110.xml><?xml version="1.0" encoding="utf-8"?>
<formControlPr xmlns="http://schemas.microsoft.com/office/spreadsheetml/2009/9/main" objectType="CheckBox" fmlaLink="$S$254" lockText="1" noThreeD="1"/>
</file>

<file path=xl/ctrlProps/ctrlProp111.xml><?xml version="1.0" encoding="utf-8"?>
<formControlPr xmlns="http://schemas.microsoft.com/office/spreadsheetml/2009/9/main" objectType="Radio" firstButton="1" fmlaLink="$S$10" lockText="1" noThreeD="1"/>
</file>

<file path=xl/ctrlProps/ctrlProp112.xml><?xml version="1.0" encoding="utf-8"?>
<formControlPr xmlns="http://schemas.microsoft.com/office/spreadsheetml/2009/9/main" objectType="Radio" checked="Checked" lockText="1" noThreeD="1"/>
</file>

<file path=xl/ctrlProps/ctrlProp113.xml><?xml version="1.0" encoding="utf-8"?>
<formControlPr xmlns="http://schemas.microsoft.com/office/spreadsheetml/2009/9/main" objectType="Radio" lockText="1" noThreeD="1"/>
</file>

<file path=xl/ctrlProps/ctrlProp114.xml><?xml version="1.0" encoding="utf-8"?>
<formControlPr xmlns="http://schemas.microsoft.com/office/spreadsheetml/2009/9/main" objectType="CheckBox" fmlaLink="$S$11" lockText="1" noThreeD="1"/>
</file>

<file path=xl/ctrlProps/ctrlProp115.xml><?xml version="1.0" encoding="utf-8"?>
<formControlPr xmlns="http://schemas.microsoft.com/office/spreadsheetml/2009/9/main" objectType="CheckBox" fmlaLink="$S$12" lockText="1" noThreeD="1"/>
</file>

<file path=xl/ctrlProps/ctrlProp116.xml><?xml version="1.0" encoding="utf-8"?>
<formControlPr xmlns="http://schemas.microsoft.com/office/spreadsheetml/2009/9/main" objectType="CheckBox" checked="Checked" fmlaLink="$S$13" lockText="1" noThreeD="1"/>
</file>

<file path=xl/ctrlProps/ctrlProp117.xml><?xml version="1.0" encoding="utf-8"?>
<formControlPr xmlns="http://schemas.microsoft.com/office/spreadsheetml/2009/9/main" objectType="CheckBox" fmlaLink="$S$17" lockText="1" noThreeD="1"/>
</file>

<file path=xl/ctrlProps/ctrlProp118.xml><?xml version="1.0" encoding="utf-8"?>
<formControlPr xmlns="http://schemas.microsoft.com/office/spreadsheetml/2009/9/main" objectType="CheckBox" checked="Checked" fmlaLink="$S$18" lockText="1" noThreeD="1"/>
</file>

<file path=xl/ctrlProps/ctrlProp119.xml><?xml version="1.0" encoding="utf-8"?>
<formControlPr xmlns="http://schemas.microsoft.com/office/spreadsheetml/2009/9/main" objectType="CheckBox" fmlaLink="$S$19" lockText="1" noThreeD="1"/>
</file>

<file path=xl/ctrlProps/ctrlProp12.xml><?xml version="1.0" encoding="utf-8"?>
<formControlPr xmlns="http://schemas.microsoft.com/office/spreadsheetml/2009/9/main" objectType="CheckBox" fmlaLink="$S$27" lockText="1" noThreeD="1"/>
</file>

<file path=xl/ctrlProps/ctrlProp120.xml><?xml version="1.0" encoding="utf-8"?>
<formControlPr xmlns="http://schemas.microsoft.com/office/spreadsheetml/2009/9/main" objectType="CheckBox" fmlaLink="$S$20" lockText="1" noThreeD="1"/>
</file>

<file path=xl/ctrlProps/ctrlProp121.xml><?xml version="1.0" encoding="utf-8"?>
<formControlPr xmlns="http://schemas.microsoft.com/office/spreadsheetml/2009/9/main" objectType="CheckBox" fmlaLink="$S$24" lockText="1" noThreeD="1"/>
</file>

<file path=xl/ctrlProps/ctrlProp122.xml><?xml version="1.0" encoding="utf-8"?>
<formControlPr xmlns="http://schemas.microsoft.com/office/spreadsheetml/2009/9/main" objectType="CheckBox" fmlaLink="$S$25" lockText="1" noThreeD="1"/>
</file>

<file path=xl/ctrlProps/ctrlProp123.xml><?xml version="1.0" encoding="utf-8"?>
<formControlPr xmlns="http://schemas.microsoft.com/office/spreadsheetml/2009/9/main" objectType="CheckBox" checked="Checked" fmlaLink="$S$26" lockText="1" noThreeD="1"/>
</file>

<file path=xl/ctrlProps/ctrlProp124.xml><?xml version="1.0" encoding="utf-8"?>
<formControlPr xmlns="http://schemas.microsoft.com/office/spreadsheetml/2009/9/main" objectType="CheckBox" fmlaLink="$S$27" lockText="1" noThreeD="1"/>
</file>

<file path=xl/ctrlProps/ctrlProp125.xml><?xml version="1.0" encoding="utf-8"?>
<formControlPr xmlns="http://schemas.microsoft.com/office/spreadsheetml/2009/9/main" objectType="CheckBox" fmlaLink="$S$32" lockText="1" noThreeD="1"/>
</file>

<file path=xl/ctrlProps/ctrlProp126.xml><?xml version="1.0" encoding="utf-8"?>
<formControlPr xmlns="http://schemas.microsoft.com/office/spreadsheetml/2009/9/main" objectType="CheckBox" checked="Checked" fmlaLink="$S$33" lockText="1" noThreeD="1"/>
</file>

<file path=xl/ctrlProps/ctrlProp127.xml><?xml version="1.0" encoding="utf-8"?>
<formControlPr xmlns="http://schemas.microsoft.com/office/spreadsheetml/2009/9/main" objectType="CheckBox" fmlaLink="$S$34" lockText="1" noThreeD="1"/>
</file>

<file path=xl/ctrlProps/ctrlProp128.xml><?xml version="1.0" encoding="utf-8"?>
<formControlPr xmlns="http://schemas.microsoft.com/office/spreadsheetml/2009/9/main" objectType="Drop" dropStyle="combo" dx="16" fmlaLink="$S$38" fmlaRange="$Q$38:$Q$41" noThreeD="1" sel="4" val="0"/>
</file>

<file path=xl/ctrlProps/ctrlProp129.xml><?xml version="1.0" encoding="utf-8"?>
<formControlPr xmlns="http://schemas.microsoft.com/office/spreadsheetml/2009/9/main" objectType="Drop" dropStyle="combo" dx="16" fmlaLink="$S$40" fmlaRange="$Q$43:$Q$45" noThreeD="1" sel="3" val="0"/>
</file>

<file path=xl/ctrlProps/ctrlProp13.xml><?xml version="1.0" encoding="utf-8"?>
<formControlPr xmlns="http://schemas.microsoft.com/office/spreadsheetml/2009/9/main" objectType="CheckBox" fmlaLink="$S$30" lockText="1" noThreeD="1"/>
</file>

<file path=xl/ctrlProps/ctrlProp130.xml><?xml version="1.0" encoding="utf-8"?>
<formControlPr xmlns="http://schemas.microsoft.com/office/spreadsheetml/2009/9/main" objectType="Drop" dropStyle="combo" dx="16" fmlaLink="$S$41" fmlaRange="$Q$43:$Q$45" noThreeD="1" sel="2" val="0"/>
</file>

<file path=xl/ctrlProps/ctrlProp131.xml><?xml version="1.0" encoding="utf-8"?>
<formControlPr xmlns="http://schemas.microsoft.com/office/spreadsheetml/2009/9/main" objectType="CheckBox" fmlaLink="$R$28" lockText="1" noThreeD="1"/>
</file>

<file path=xl/ctrlProps/ctrlProp132.xml><?xml version="1.0" encoding="utf-8"?>
<formControlPr xmlns="http://schemas.microsoft.com/office/spreadsheetml/2009/9/main" objectType="CheckBox" fmlaLink="$R$29" lockText="1" noThreeD="1"/>
</file>

<file path=xl/ctrlProps/ctrlProp133.xml><?xml version="1.0" encoding="utf-8"?>
<formControlPr xmlns="http://schemas.microsoft.com/office/spreadsheetml/2009/9/main" objectType="CheckBox" fmlaLink="$R$30" lockText="1" noThreeD="1"/>
</file>

<file path=xl/ctrlProps/ctrlProp134.xml><?xml version="1.0" encoding="utf-8"?>
<formControlPr xmlns="http://schemas.microsoft.com/office/spreadsheetml/2009/9/main" objectType="CheckBox" fmlaLink="$R$31" lockText="1" noThreeD="1"/>
</file>

<file path=xl/ctrlProps/ctrlProp135.xml><?xml version="1.0" encoding="utf-8"?>
<formControlPr xmlns="http://schemas.microsoft.com/office/spreadsheetml/2009/9/main" objectType="CheckBox" fmlaLink="$R$32" lockText="1" noThreeD="1"/>
</file>

<file path=xl/ctrlProps/ctrlProp136.xml><?xml version="1.0" encoding="utf-8"?>
<formControlPr xmlns="http://schemas.microsoft.com/office/spreadsheetml/2009/9/main" objectType="CheckBox" fmlaLink="$R$33" lockText="1" noThreeD="1"/>
</file>

<file path=xl/ctrlProps/ctrlProp137.xml><?xml version="1.0" encoding="utf-8"?>
<formControlPr xmlns="http://schemas.microsoft.com/office/spreadsheetml/2009/9/main" objectType="CheckBox" fmlaLink="$R$34" lockText="1" noThreeD="1"/>
</file>

<file path=xl/ctrlProps/ctrlProp14.xml><?xml version="1.0" encoding="utf-8"?>
<formControlPr xmlns="http://schemas.microsoft.com/office/spreadsheetml/2009/9/main" objectType="CheckBox" fmlaLink="$S$32" lockText="1" noThreeD="1"/>
</file>

<file path=xl/ctrlProps/ctrlProp15.xml><?xml version="1.0" encoding="utf-8"?>
<formControlPr xmlns="http://schemas.microsoft.com/office/spreadsheetml/2009/9/main" objectType="CheckBox" fmlaLink="$S$31" lockText="1" noThreeD="1"/>
</file>

<file path=xl/ctrlProps/ctrlProp16.xml><?xml version="1.0" encoding="utf-8"?>
<formControlPr xmlns="http://schemas.microsoft.com/office/spreadsheetml/2009/9/main" objectType="Radio" firstButton="1" fmlaLink="$S$39"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Drop" dropStyle="combo" dx="16" fmlaLink="$T$47" fmlaRange="$S$42:$S$52" noThreeD="1" val="0"/>
</file>

<file path=xl/ctrlProps/ctrlProp2.xml><?xml version="1.0" encoding="utf-8"?>
<formControlPr xmlns="http://schemas.microsoft.com/office/spreadsheetml/2009/9/main" objectType="CheckBox" fmlaLink="$S$13" lockText="1" noThreeD="1"/>
</file>

<file path=xl/ctrlProps/ctrlProp20.xml><?xml version="1.0" encoding="utf-8"?>
<formControlPr xmlns="http://schemas.microsoft.com/office/spreadsheetml/2009/9/main" objectType="CheckBox" fmlaLink="$S$10" lockText="1" noThreeD="1"/>
</file>

<file path=xl/ctrlProps/ctrlProp21.xml><?xml version="1.0" encoding="utf-8"?>
<formControlPr xmlns="http://schemas.microsoft.com/office/spreadsheetml/2009/9/main" objectType="CheckBox" fmlaLink="$S$11" lockText="1" noThreeD="1"/>
</file>

<file path=xl/ctrlProps/ctrlProp22.xml><?xml version="1.0" encoding="utf-8"?>
<formControlPr xmlns="http://schemas.microsoft.com/office/spreadsheetml/2009/9/main" objectType="CheckBox" fmlaLink="$S$12" lockText="1" noThreeD="1"/>
</file>

<file path=xl/ctrlProps/ctrlProp23.xml><?xml version="1.0" encoding="utf-8"?>
<formControlPr xmlns="http://schemas.microsoft.com/office/spreadsheetml/2009/9/main" objectType="CheckBox" fmlaLink="$S$13" lockText="1" noThreeD="1"/>
</file>

<file path=xl/ctrlProps/ctrlProp24.xml><?xml version="1.0" encoding="utf-8"?>
<formControlPr xmlns="http://schemas.microsoft.com/office/spreadsheetml/2009/9/main" objectType="CheckBox" fmlaLink="$S$14" lockText="1" noThreeD="1"/>
</file>

<file path=xl/ctrlProps/ctrlProp25.xml><?xml version="1.0" encoding="utf-8"?>
<formControlPr xmlns="http://schemas.microsoft.com/office/spreadsheetml/2009/9/main" objectType="CheckBox" fmlaLink="$S$15" lockText="1" noThreeD="1"/>
</file>

<file path=xl/ctrlProps/ctrlProp26.xml><?xml version="1.0" encoding="utf-8"?>
<formControlPr xmlns="http://schemas.microsoft.com/office/spreadsheetml/2009/9/main" objectType="CheckBox" fmlaLink="$S$16" lockText="1" noThreeD="1"/>
</file>

<file path=xl/ctrlProps/ctrlProp27.xml><?xml version="1.0" encoding="utf-8"?>
<formControlPr xmlns="http://schemas.microsoft.com/office/spreadsheetml/2009/9/main" objectType="CheckBox" fmlaLink="$S$17" lockText="1" noThreeD="1"/>
</file>

<file path=xl/ctrlProps/ctrlProp28.xml><?xml version="1.0" encoding="utf-8"?>
<formControlPr xmlns="http://schemas.microsoft.com/office/spreadsheetml/2009/9/main" objectType="CheckBox" fmlaLink="$S$18" lockText="1" noThreeD="1"/>
</file>

<file path=xl/ctrlProps/ctrlProp29.xml><?xml version="1.0" encoding="utf-8"?>
<formControlPr xmlns="http://schemas.microsoft.com/office/spreadsheetml/2009/9/main" objectType="CheckBox" fmlaLink="$S$19" lockText="1" noThreeD="1"/>
</file>

<file path=xl/ctrlProps/ctrlProp3.xml><?xml version="1.0" encoding="utf-8"?>
<formControlPr xmlns="http://schemas.microsoft.com/office/spreadsheetml/2009/9/main" objectType="CheckBox" fmlaLink="$S$14" lockText="1" noThreeD="1"/>
</file>

<file path=xl/ctrlProps/ctrlProp30.xml><?xml version="1.0" encoding="utf-8"?>
<formControlPr xmlns="http://schemas.microsoft.com/office/spreadsheetml/2009/9/main" objectType="CheckBox" fmlaLink="$S$20" lockText="1" noThreeD="1"/>
</file>

<file path=xl/ctrlProps/ctrlProp31.xml><?xml version="1.0" encoding="utf-8"?>
<formControlPr xmlns="http://schemas.microsoft.com/office/spreadsheetml/2009/9/main" objectType="CheckBox" fmlaLink="$S$21" lockText="1" noThreeD="1"/>
</file>

<file path=xl/ctrlProps/ctrlProp32.xml><?xml version="1.0" encoding="utf-8"?>
<formControlPr xmlns="http://schemas.microsoft.com/office/spreadsheetml/2009/9/main" objectType="Drop" dropStyle="combo" dx="16" fmlaLink="$V$74" fmlaRange="$S$73:$S$75" noThreeD="1" val="0"/>
</file>

<file path=xl/ctrlProps/ctrlProp33.xml><?xml version="1.0" encoding="utf-8"?>
<formControlPr xmlns="http://schemas.microsoft.com/office/spreadsheetml/2009/9/main" objectType="Drop" dropStyle="combo" dx="16" fmlaLink="$V$77" fmlaRange="$S$76:$S$78" noThreeD="1" val="0"/>
</file>

<file path=xl/ctrlProps/ctrlProp34.xml><?xml version="1.0" encoding="utf-8"?>
<formControlPr xmlns="http://schemas.microsoft.com/office/spreadsheetml/2009/9/main" objectType="Drop" dropStyle="combo" dx="16" fmlaLink="$V$80" fmlaRange="$S$79:$S$81" noThreeD="1" val="0"/>
</file>

<file path=xl/ctrlProps/ctrlProp35.xml><?xml version="1.0" encoding="utf-8"?>
<formControlPr xmlns="http://schemas.microsoft.com/office/spreadsheetml/2009/9/main" objectType="CheckBox" fmlaLink="$S$82" lockText="1" noThreeD="1"/>
</file>

<file path=xl/ctrlProps/ctrlProp36.xml><?xml version="1.0" encoding="utf-8"?>
<formControlPr xmlns="http://schemas.microsoft.com/office/spreadsheetml/2009/9/main" objectType="CheckBox" fmlaLink="$U$82" lockText="1" noThreeD="1"/>
</file>

<file path=xl/ctrlProps/ctrlProp37.xml><?xml version="1.0" encoding="utf-8"?>
<formControlPr xmlns="http://schemas.microsoft.com/office/spreadsheetml/2009/9/main" objectType="CheckBox" fmlaLink="$S$83" lockText="1" noThreeD="1"/>
</file>

<file path=xl/ctrlProps/ctrlProp38.xml><?xml version="1.0" encoding="utf-8"?>
<formControlPr xmlns="http://schemas.microsoft.com/office/spreadsheetml/2009/9/main" objectType="CheckBox" fmlaLink="$U$83" lockText="1" noThreeD="1"/>
</file>

<file path=xl/ctrlProps/ctrlProp39.xml><?xml version="1.0" encoding="utf-8"?>
<formControlPr xmlns="http://schemas.microsoft.com/office/spreadsheetml/2009/9/main" objectType="CheckBox" fmlaLink="$S$84" lockText="1" noThreeD="1"/>
</file>

<file path=xl/ctrlProps/ctrlProp4.xml><?xml version="1.0" encoding="utf-8"?>
<formControlPr xmlns="http://schemas.microsoft.com/office/spreadsheetml/2009/9/main" objectType="CheckBox" fmlaLink="$S$15" lockText="1" noThreeD="1"/>
</file>

<file path=xl/ctrlProps/ctrlProp40.xml><?xml version="1.0" encoding="utf-8"?>
<formControlPr xmlns="http://schemas.microsoft.com/office/spreadsheetml/2009/9/main" objectType="CheckBox" fmlaLink="$W$84" lockText="1" noThreeD="1"/>
</file>

<file path=xl/ctrlProps/ctrlProp41.xml><?xml version="1.0" encoding="utf-8"?>
<formControlPr xmlns="http://schemas.microsoft.com/office/spreadsheetml/2009/9/main" objectType="CheckBox" fmlaLink="$U$84" lockText="1" noThreeD="1"/>
</file>

<file path=xl/ctrlProps/ctrlProp42.xml><?xml version="1.0" encoding="utf-8"?>
<formControlPr xmlns="http://schemas.microsoft.com/office/spreadsheetml/2009/9/main" objectType="CheckBox" fmlaLink="$Y$84" lockText="1" noThreeD="1"/>
</file>

<file path=xl/ctrlProps/ctrlProp43.xml><?xml version="1.0" encoding="utf-8"?>
<formControlPr xmlns="http://schemas.microsoft.com/office/spreadsheetml/2009/9/main" objectType="CheckBox" fmlaLink="$S$85" lockText="1" noThreeD="1"/>
</file>

<file path=xl/ctrlProps/ctrlProp44.xml><?xml version="1.0" encoding="utf-8"?>
<formControlPr xmlns="http://schemas.microsoft.com/office/spreadsheetml/2009/9/main" objectType="CheckBox" fmlaLink="$S$86" lockText="1" noThreeD="1"/>
</file>

<file path=xl/ctrlProps/ctrlProp45.xml><?xml version="1.0" encoding="utf-8"?>
<formControlPr xmlns="http://schemas.microsoft.com/office/spreadsheetml/2009/9/main" objectType="CheckBox" fmlaLink="$U$85" lockText="1" noThreeD="1"/>
</file>

<file path=xl/ctrlProps/ctrlProp46.xml><?xml version="1.0" encoding="utf-8"?>
<formControlPr xmlns="http://schemas.microsoft.com/office/spreadsheetml/2009/9/main" objectType="CheckBox" fmlaLink="$U$86" lockText="1" noThreeD="1"/>
</file>

<file path=xl/ctrlProps/ctrlProp47.xml><?xml version="1.0" encoding="utf-8"?>
<formControlPr xmlns="http://schemas.microsoft.com/office/spreadsheetml/2009/9/main" objectType="CheckBox" fmlaLink="$S$87" lockText="1" noThreeD="1"/>
</file>

<file path=xl/ctrlProps/ctrlProp48.xml><?xml version="1.0" encoding="utf-8"?>
<formControlPr xmlns="http://schemas.microsoft.com/office/spreadsheetml/2009/9/main" objectType="CheckBox" fmlaLink="$S$88" lockText="1" noThreeD="1"/>
</file>

<file path=xl/ctrlProps/ctrlProp49.xml><?xml version="1.0" encoding="utf-8"?>
<formControlPr xmlns="http://schemas.microsoft.com/office/spreadsheetml/2009/9/main" objectType="CheckBox" fmlaLink="$U$87" lockText="1" noThreeD="1"/>
</file>

<file path=xl/ctrlProps/ctrlProp5.xml><?xml version="1.0" encoding="utf-8"?>
<formControlPr xmlns="http://schemas.microsoft.com/office/spreadsheetml/2009/9/main" objectType="CheckBox" fmlaLink="$S$16" lockText="1" noThreeD="1"/>
</file>

<file path=xl/ctrlProps/ctrlProp50.xml><?xml version="1.0" encoding="utf-8"?>
<formControlPr xmlns="http://schemas.microsoft.com/office/spreadsheetml/2009/9/main" objectType="CheckBox" fmlaLink="$U$88" lockText="1" noThreeD="1"/>
</file>

<file path=xl/ctrlProps/ctrlProp51.xml><?xml version="1.0" encoding="utf-8"?>
<formControlPr xmlns="http://schemas.microsoft.com/office/spreadsheetml/2009/9/main" objectType="CheckBox" fmlaLink="$S$89" lockText="1" noThreeD="1"/>
</file>

<file path=xl/ctrlProps/ctrlProp52.xml><?xml version="1.0" encoding="utf-8"?>
<formControlPr xmlns="http://schemas.microsoft.com/office/spreadsheetml/2009/9/main" objectType="CheckBox" fmlaLink="$S$90" lockText="1" noThreeD="1"/>
</file>

<file path=xl/ctrlProps/ctrlProp53.xml><?xml version="1.0" encoding="utf-8"?>
<formControlPr xmlns="http://schemas.microsoft.com/office/spreadsheetml/2009/9/main" objectType="CheckBox" fmlaLink="$U$89" lockText="1" noThreeD="1"/>
</file>

<file path=xl/ctrlProps/ctrlProp54.xml><?xml version="1.0" encoding="utf-8"?>
<formControlPr xmlns="http://schemas.microsoft.com/office/spreadsheetml/2009/9/main" objectType="CheckBox" fmlaLink="$U$90" lockText="1" noThreeD="1"/>
</file>

<file path=xl/ctrlProps/ctrlProp55.xml><?xml version="1.0" encoding="utf-8"?>
<formControlPr xmlns="http://schemas.microsoft.com/office/spreadsheetml/2009/9/main" objectType="CheckBox" fmlaLink="$S$106" lockText="1" noThreeD="1"/>
</file>

<file path=xl/ctrlProps/ctrlProp56.xml><?xml version="1.0" encoding="utf-8"?>
<formControlPr xmlns="http://schemas.microsoft.com/office/spreadsheetml/2009/9/main" objectType="CheckBox" fmlaLink="$S$107" lockText="1" noThreeD="1"/>
</file>

<file path=xl/ctrlProps/ctrlProp57.xml><?xml version="1.0" encoding="utf-8"?>
<formControlPr xmlns="http://schemas.microsoft.com/office/spreadsheetml/2009/9/main" objectType="CheckBox" fmlaLink="$S$108" lockText="1" noThreeD="1"/>
</file>

<file path=xl/ctrlProps/ctrlProp58.xml><?xml version="1.0" encoding="utf-8"?>
<formControlPr xmlns="http://schemas.microsoft.com/office/spreadsheetml/2009/9/main" objectType="CheckBox" fmlaLink="$S$109" lockText="1" noThreeD="1"/>
</file>

<file path=xl/ctrlProps/ctrlProp59.xml><?xml version="1.0" encoding="utf-8"?>
<formControlPr xmlns="http://schemas.microsoft.com/office/spreadsheetml/2009/9/main" objectType="CheckBox" fmlaLink="$S$110" lockText="1" noThreeD="1"/>
</file>

<file path=xl/ctrlProps/ctrlProp6.xml><?xml version="1.0" encoding="utf-8"?>
<formControlPr xmlns="http://schemas.microsoft.com/office/spreadsheetml/2009/9/main" objectType="CheckBox" fmlaLink="$S$17" lockText="1" noThreeD="1"/>
</file>

<file path=xl/ctrlProps/ctrlProp60.xml><?xml version="1.0" encoding="utf-8"?>
<formControlPr xmlns="http://schemas.microsoft.com/office/spreadsheetml/2009/9/main" objectType="CheckBox" fmlaLink="$S$111" lockText="1" noThreeD="1"/>
</file>

<file path=xl/ctrlProps/ctrlProp61.xml><?xml version="1.0" encoding="utf-8"?>
<formControlPr xmlns="http://schemas.microsoft.com/office/spreadsheetml/2009/9/main" objectType="CheckBox" fmlaLink="$S$112" lockText="1" noThreeD="1"/>
</file>

<file path=xl/ctrlProps/ctrlProp62.xml><?xml version="1.0" encoding="utf-8"?>
<formControlPr xmlns="http://schemas.microsoft.com/office/spreadsheetml/2009/9/main" objectType="CheckBox" fmlaLink="$S$113" lockText="1" noThreeD="1"/>
</file>

<file path=xl/ctrlProps/ctrlProp63.xml><?xml version="1.0" encoding="utf-8"?>
<formControlPr xmlns="http://schemas.microsoft.com/office/spreadsheetml/2009/9/main" objectType="CheckBox" fmlaLink="$S$114" lockText="1" noThreeD="1"/>
</file>

<file path=xl/ctrlProps/ctrlProp64.xml><?xml version="1.0" encoding="utf-8"?>
<formControlPr xmlns="http://schemas.microsoft.com/office/spreadsheetml/2009/9/main" objectType="CheckBox" fmlaLink="$S$120" lockText="1" noThreeD="1"/>
</file>

<file path=xl/ctrlProps/ctrlProp65.xml><?xml version="1.0" encoding="utf-8"?>
<formControlPr xmlns="http://schemas.microsoft.com/office/spreadsheetml/2009/9/main" objectType="CheckBox" fmlaLink="$S$121" lockText="1" noThreeD="1"/>
</file>

<file path=xl/ctrlProps/ctrlProp66.xml><?xml version="1.0" encoding="utf-8"?>
<formControlPr xmlns="http://schemas.microsoft.com/office/spreadsheetml/2009/9/main" objectType="CheckBox" fmlaLink="$S$122" lockText="1" noThreeD="1"/>
</file>

<file path=xl/ctrlProps/ctrlProp67.xml><?xml version="1.0" encoding="utf-8"?>
<formControlPr xmlns="http://schemas.microsoft.com/office/spreadsheetml/2009/9/main" objectType="CheckBox" fmlaLink="$S$123" lockText="1" noThreeD="1"/>
</file>

<file path=xl/ctrlProps/ctrlProp68.xml><?xml version="1.0" encoding="utf-8"?>
<formControlPr xmlns="http://schemas.microsoft.com/office/spreadsheetml/2009/9/main" objectType="CheckBox" fmlaLink="$S$125" lockText="1" noThreeD="1"/>
</file>

<file path=xl/ctrlProps/ctrlProp69.xml><?xml version="1.0" encoding="utf-8"?>
<formControlPr xmlns="http://schemas.microsoft.com/office/spreadsheetml/2009/9/main" objectType="CheckBox" fmlaLink="$S$124" lockText="1" noThreeD="1"/>
</file>

<file path=xl/ctrlProps/ctrlProp7.xml><?xml version="1.0" encoding="utf-8"?>
<formControlPr xmlns="http://schemas.microsoft.com/office/spreadsheetml/2009/9/main" objectType="CheckBox" fmlaLink="$S$18" lockText="1" noThreeD="1"/>
</file>

<file path=xl/ctrlProps/ctrlProp70.xml><?xml version="1.0" encoding="utf-8"?>
<formControlPr xmlns="http://schemas.microsoft.com/office/spreadsheetml/2009/9/main" objectType="CheckBox" fmlaLink="$S$126" lockText="1" noThreeD="1"/>
</file>

<file path=xl/ctrlProps/ctrlProp71.xml><?xml version="1.0" encoding="utf-8"?>
<formControlPr xmlns="http://schemas.microsoft.com/office/spreadsheetml/2009/9/main" objectType="CheckBox" fmlaLink="$S$134" lockText="1" noThreeD="1"/>
</file>

<file path=xl/ctrlProps/ctrlProp72.xml><?xml version="1.0" encoding="utf-8"?>
<formControlPr xmlns="http://schemas.microsoft.com/office/spreadsheetml/2009/9/main" objectType="CheckBox" fmlaLink="$S$135" lockText="1" noThreeD="1"/>
</file>

<file path=xl/ctrlProps/ctrlProp73.xml><?xml version="1.0" encoding="utf-8"?>
<formControlPr xmlns="http://schemas.microsoft.com/office/spreadsheetml/2009/9/main" objectType="CheckBox" fmlaLink="$S$136" lockText="1" noThreeD="1"/>
</file>

<file path=xl/ctrlProps/ctrlProp74.xml><?xml version="1.0" encoding="utf-8"?>
<formControlPr xmlns="http://schemas.microsoft.com/office/spreadsheetml/2009/9/main" objectType="CheckBox" fmlaLink="$S$137" lockText="1" noThreeD="1"/>
</file>

<file path=xl/ctrlProps/ctrlProp75.xml><?xml version="1.0" encoding="utf-8"?>
<formControlPr xmlns="http://schemas.microsoft.com/office/spreadsheetml/2009/9/main" objectType="CheckBox" fmlaLink="$S$146" lockText="1" noThreeD="1"/>
</file>

<file path=xl/ctrlProps/ctrlProp76.xml><?xml version="1.0" encoding="utf-8"?>
<formControlPr xmlns="http://schemas.microsoft.com/office/spreadsheetml/2009/9/main" objectType="CheckBox" fmlaLink="$S$147" lockText="1" noThreeD="1"/>
</file>

<file path=xl/ctrlProps/ctrlProp77.xml><?xml version="1.0" encoding="utf-8"?>
<formControlPr xmlns="http://schemas.microsoft.com/office/spreadsheetml/2009/9/main" objectType="CheckBox" fmlaLink="$S$148" lockText="1" noThreeD="1"/>
</file>

<file path=xl/ctrlProps/ctrlProp78.xml><?xml version="1.0" encoding="utf-8"?>
<formControlPr xmlns="http://schemas.microsoft.com/office/spreadsheetml/2009/9/main" objectType="CheckBox" fmlaLink="$S$149" lockText="1" noThreeD="1"/>
</file>

<file path=xl/ctrlProps/ctrlProp79.xml><?xml version="1.0" encoding="utf-8"?>
<formControlPr xmlns="http://schemas.microsoft.com/office/spreadsheetml/2009/9/main" objectType="CheckBox" fmlaLink="$S$158" lockText="1" noThreeD="1"/>
</file>

<file path=xl/ctrlProps/ctrlProp8.xml><?xml version="1.0" encoding="utf-8"?>
<formControlPr xmlns="http://schemas.microsoft.com/office/spreadsheetml/2009/9/main" objectType="CheckBox" fmlaLink="$S$19" lockText="1" noThreeD="1"/>
</file>

<file path=xl/ctrlProps/ctrlProp80.xml><?xml version="1.0" encoding="utf-8"?>
<formControlPr xmlns="http://schemas.microsoft.com/office/spreadsheetml/2009/9/main" objectType="CheckBox" fmlaLink="$S$159" lockText="1" noThreeD="1"/>
</file>

<file path=xl/ctrlProps/ctrlProp81.xml><?xml version="1.0" encoding="utf-8"?>
<formControlPr xmlns="http://schemas.microsoft.com/office/spreadsheetml/2009/9/main" objectType="CheckBox" fmlaLink="$S$160" lockText="1" noThreeD="1"/>
</file>

<file path=xl/ctrlProps/ctrlProp82.xml><?xml version="1.0" encoding="utf-8"?>
<formControlPr xmlns="http://schemas.microsoft.com/office/spreadsheetml/2009/9/main" objectType="CheckBox" fmlaLink="$S$161" lockText="1" noThreeD="1"/>
</file>

<file path=xl/ctrlProps/ctrlProp83.xml><?xml version="1.0" encoding="utf-8"?>
<formControlPr xmlns="http://schemas.microsoft.com/office/spreadsheetml/2009/9/main" objectType="CheckBox" fmlaLink="$S$170" lockText="1" noThreeD="1"/>
</file>

<file path=xl/ctrlProps/ctrlProp84.xml><?xml version="1.0" encoding="utf-8"?>
<formControlPr xmlns="http://schemas.microsoft.com/office/spreadsheetml/2009/9/main" objectType="CheckBox" fmlaLink="$S$171" lockText="1" noThreeD="1"/>
</file>

<file path=xl/ctrlProps/ctrlProp85.xml><?xml version="1.0" encoding="utf-8"?>
<formControlPr xmlns="http://schemas.microsoft.com/office/spreadsheetml/2009/9/main" objectType="CheckBox" fmlaLink="$S$172" lockText="1" noThreeD="1"/>
</file>

<file path=xl/ctrlProps/ctrlProp86.xml><?xml version="1.0" encoding="utf-8"?>
<formControlPr xmlns="http://schemas.microsoft.com/office/spreadsheetml/2009/9/main" objectType="CheckBox" fmlaLink="$S$173" lockText="1" noThreeD="1"/>
</file>

<file path=xl/ctrlProps/ctrlProp87.xml><?xml version="1.0" encoding="utf-8"?>
<formControlPr xmlns="http://schemas.microsoft.com/office/spreadsheetml/2009/9/main" objectType="CheckBox" fmlaLink="$S$184" lockText="1" noThreeD="1"/>
</file>

<file path=xl/ctrlProps/ctrlProp88.xml><?xml version="1.0" encoding="utf-8"?>
<formControlPr xmlns="http://schemas.microsoft.com/office/spreadsheetml/2009/9/main" objectType="CheckBox" fmlaLink="$S$185" lockText="1" noThreeD="1"/>
</file>

<file path=xl/ctrlProps/ctrlProp89.xml><?xml version="1.0" encoding="utf-8"?>
<formControlPr xmlns="http://schemas.microsoft.com/office/spreadsheetml/2009/9/main" objectType="CheckBox" fmlaLink="$S$186" lockText="1" noThreeD="1"/>
</file>

<file path=xl/ctrlProps/ctrlProp9.xml><?xml version="1.0" encoding="utf-8"?>
<formControlPr xmlns="http://schemas.microsoft.com/office/spreadsheetml/2009/9/main" objectType="CheckBox" fmlaLink="$S$28" lockText="1" noThreeD="1"/>
</file>

<file path=xl/ctrlProps/ctrlProp90.xml><?xml version="1.0" encoding="utf-8"?>
<formControlPr xmlns="http://schemas.microsoft.com/office/spreadsheetml/2009/9/main" objectType="CheckBox" fmlaLink="$S$187" lockText="1" noThreeD="1"/>
</file>

<file path=xl/ctrlProps/ctrlProp91.xml><?xml version="1.0" encoding="utf-8"?>
<formControlPr xmlns="http://schemas.microsoft.com/office/spreadsheetml/2009/9/main" objectType="CheckBox" fmlaLink="$S$200" lockText="1" noThreeD="1"/>
</file>

<file path=xl/ctrlProps/ctrlProp92.xml><?xml version="1.0" encoding="utf-8"?>
<formControlPr xmlns="http://schemas.microsoft.com/office/spreadsheetml/2009/9/main" objectType="CheckBox" fmlaLink="$S$201" lockText="1" noThreeD="1"/>
</file>

<file path=xl/ctrlProps/ctrlProp93.xml><?xml version="1.0" encoding="utf-8"?>
<formControlPr xmlns="http://schemas.microsoft.com/office/spreadsheetml/2009/9/main" objectType="CheckBox" fmlaLink="$S$202" lockText="1" noThreeD="1"/>
</file>

<file path=xl/ctrlProps/ctrlProp94.xml><?xml version="1.0" encoding="utf-8"?>
<formControlPr xmlns="http://schemas.microsoft.com/office/spreadsheetml/2009/9/main" objectType="CheckBox" fmlaLink="$S$203" lockText="1" noThreeD="1"/>
</file>

<file path=xl/ctrlProps/ctrlProp95.xml><?xml version="1.0" encoding="utf-8"?>
<formControlPr xmlns="http://schemas.microsoft.com/office/spreadsheetml/2009/9/main" objectType="CheckBox" fmlaLink="$S$212" lockText="1" noThreeD="1"/>
</file>

<file path=xl/ctrlProps/ctrlProp96.xml><?xml version="1.0" encoding="utf-8"?>
<formControlPr xmlns="http://schemas.microsoft.com/office/spreadsheetml/2009/9/main" objectType="CheckBox" fmlaLink="$S$213" lockText="1" noThreeD="1"/>
</file>

<file path=xl/ctrlProps/ctrlProp97.xml><?xml version="1.0" encoding="utf-8"?>
<formControlPr xmlns="http://schemas.microsoft.com/office/spreadsheetml/2009/9/main" objectType="CheckBox" fmlaLink="$S$214" lockText="1" noThreeD="1"/>
</file>

<file path=xl/ctrlProps/ctrlProp98.xml><?xml version="1.0" encoding="utf-8"?>
<formControlPr xmlns="http://schemas.microsoft.com/office/spreadsheetml/2009/9/main" objectType="CheckBox" fmlaLink="$S$215" lockText="1" noThreeD="1"/>
</file>

<file path=xl/ctrlProps/ctrlProp99.xml><?xml version="1.0" encoding="utf-8"?>
<formControlPr xmlns="http://schemas.microsoft.com/office/spreadsheetml/2009/9/main" objectType="CheckBox" fmlaLink="$S$223" lockText="1" noThreeD="1"/>
</file>

<file path=xl/diagrams/colors1.xml><?xml version="1.0" encoding="utf-8"?>
<dgm:colorsDef xmlns:dgm="http://schemas.openxmlformats.org/drawingml/2006/diagram" xmlns:a="http://schemas.openxmlformats.org/drawingml/2006/main" uniqueId="urn:microsoft.com/office/officeart/2005/8/colors/accent1_1">
  <dgm:title val=""/>
  <dgm:desc val=""/>
  <dgm:catLst>
    <dgm:cat type="accent1" pri="11100"/>
  </dgm:catLst>
  <dgm:styleLbl name="node0">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1">
        <a:shade val="80000"/>
      </a:schemeClr>
    </dgm:linClrLst>
    <dgm:effectClrLst/>
    <dgm:txLinClrLst/>
    <dgm:txFillClrLst/>
    <dgm:txEffectClrLst/>
  </dgm:styleLbl>
  <dgm:styleLbl name="node2">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fg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align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bg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dgm:linClrLst>
    <dgm:effectClrLst/>
    <dgm:txLinClrLst/>
    <dgm:txFillClrLst meth="repeat">
      <a:schemeClr val="tx1"/>
    </dgm:txFillClrLst>
    <dgm:txEffectClrLst/>
  </dgm:styleLbl>
  <dgm:styleLbl name="asst0">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dgm:txEffectClrLst/>
  </dgm:styleLbl>
  <dgm:styleLbl name="parChTrans2D2">
    <dgm:fillClrLst meth="repeat">
      <a:schemeClr val="accent1"/>
    </dgm:fillClrLst>
    <dgm:linClrLst meth="repeat">
      <a:schemeClr val="accent1"/>
    </dgm:linClrLst>
    <dgm:effectClrLst/>
    <dgm:txLinClrLst/>
    <dgm:txFillClrLst/>
    <dgm:txEffectClrLst/>
  </dgm:styleLbl>
  <dgm:styleLbl name="parChTrans2D3">
    <dgm:fillClrLst meth="repeat">
      <a:schemeClr val="accent1"/>
    </dgm:fillClrLst>
    <dgm:linClrLst meth="repeat">
      <a:schemeClr val="accent1"/>
    </dgm:linClrLst>
    <dgm:effectClrLst/>
    <dgm:txLinClrLst/>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conF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align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trAlignAcc1">
    <dgm:fillClrLst meth="repeat">
      <a:schemeClr val="accent1">
        <a:alpha val="40000"/>
        <a:tint val="40000"/>
      </a:schemeClr>
    </dgm:fillClrLst>
    <dgm:linClrLst meth="repeat">
      <a:schemeClr val="accent1"/>
    </dgm:linClrLst>
    <dgm:effectClrLst/>
    <dgm:txLinClrLst/>
    <dgm:txFillClrLst meth="repeat">
      <a:schemeClr val="dk1"/>
    </dgm:txFillClrLst>
    <dgm:txEffectClrLst/>
  </dgm:styleLbl>
  <dgm:styleLbl name="b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fgAcc0">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2">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3">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4">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0_1">
  <dgm:title val=""/>
  <dgm:desc val=""/>
  <dgm:catLst>
    <dgm:cat type="mainScheme" pri="10100"/>
  </dgm:catLst>
  <dgm:styleLbl name="node0">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dk1">
        <a:shade val="80000"/>
      </a:schemeClr>
    </dgm:linClrLst>
    <dgm:effectClrLst/>
    <dgm:txLinClrLst/>
    <dgm:txFillClrLst/>
    <dgm:txEffectClrLst/>
  </dgm:styleLbl>
  <dgm:styleLbl name="node2">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dk1">
        <a:shade val="80000"/>
      </a:schemeClr>
    </dgm:linClrLst>
    <dgm:effectClrLst/>
    <dgm:txLinClrLst/>
    <dgm:txFillClrLst meth="repeat">
      <a:schemeClr val="dk1"/>
    </dgm:txFillClrLst>
    <dgm:txEffectClrLst/>
  </dgm:styleLbl>
  <dgm:styleLbl name="f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align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b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f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b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sibTrans1D1">
    <dgm:fillClrLst meth="repeat">
      <a:schemeClr val="dk1"/>
    </dgm:fillClrLst>
    <dgm:linClrLst meth="repeat">
      <a:schemeClr val="dk1"/>
    </dgm:linClrLst>
    <dgm:effectClrLst/>
    <dgm:txLinClrLst/>
    <dgm:txFillClrLst meth="repeat">
      <a:schemeClr val="tx1"/>
    </dgm:txFillClrLst>
    <dgm:txEffectClrLst/>
  </dgm:styleLbl>
  <dgm:styleLbl name="callout">
    <dgm:fillClrLst meth="repeat">
      <a:schemeClr val="dk1"/>
    </dgm:fillClrLst>
    <dgm:linClrLst meth="repeat">
      <a:schemeClr val="dk1"/>
    </dgm:linClrLst>
    <dgm:effectClrLst/>
    <dgm:txLinClrLst/>
    <dgm:txFillClrLst meth="repeat">
      <a:schemeClr val="tx1"/>
    </dgm:txFillClrLst>
    <dgm:txEffectClrLst/>
  </dgm:styleLbl>
  <dgm:styleLbl name="asst0">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dk1">
        <a:shade val="80000"/>
      </a:schemeClr>
    </dgm:linClrLst>
    <dgm:effectClrLst/>
    <dgm:txLinClrLst/>
    <dgm:txFillClrLst meth="repeat">
      <a:schemeClr val="dk1"/>
    </dgm:txFillClrLst>
    <dgm:txEffectClrLst/>
  </dgm:styleLbl>
  <dgm:styleLbl name="parChTrans2D1">
    <dgm:fillClrLst meth="repeat">
      <a:schemeClr val="dk1">
        <a:tint val="60000"/>
      </a:schemeClr>
    </dgm:fillClrLst>
    <dgm:linClrLst meth="repeat">
      <a:schemeClr val="dk1">
        <a:tint val="60000"/>
      </a:schemeClr>
    </dgm:linClrLst>
    <dgm:effectClrLst/>
    <dgm:txLinClrLst/>
    <dgm:txFillClrLst/>
    <dgm:txEffectClrLst/>
  </dgm:styleLbl>
  <dgm:styleLbl name="parChTrans2D2">
    <dgm:fillClrLst meth="repeat">
      <a:schemeClr val="dk1"/>
    </dgm:fillClrLst>
    <dgm:linClrLst meth="repeat">
      <a:schemeClr val="dk1"/>
    </dgm:linClrLst>
    <dgm:effectClrLst/>
    <dgm:txLinClrLst/>
    <dgm:txFillClrLst/>
    <dgm:txEffectClrLst/>
  </dgm:styleLbl>
  <dgm:styleLbl name="parChTrans2D3">
    <dgm:fillClrLst meth="repeat">
      <a:schemeClr val="dk1"/>
    </dgm:fillClrLst>
    <dgm:linClrLst meth="repeat">
      <a:schemeClr val="dk1"/>
    </dgm:linClrLst>
    <dgm:effectClrLst/>
    <dgm:txLinClrLst/>
    <dgm:txFillClrLst/>
    <dgm:txEffectClrLst/>
  </dgm:styleLbl>
  <dgm:styleLbl name="parChTrans2D4">
    <dgm:fillClrLst meth="repeat">
      <a:schemeClr val="dk1"/>
    </dgm:fillClrLst>
    <dgm:linClrLst meth="repeat">
      <a:schemeClr val="dk1"/>
    </dgm:linClrLst>
    <dgm:effectClrLst/>
    <dgm:txLinClrLst/>
    <dgm:txFillClrLst meth="repeat">
      <a:schemeClr val="lt1"/>
    </dgm:txFillClrLst>
    <dgm:txEffectClrLst/>
  </dgm:styleLbl>
  <dgm:styleLbl name="parChTrans1D1">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2">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3">
    <dgm:fillClrLst meth="repeat">
      <a:schemeClr val="dk1"/>
    </dgm:fillClrLst>
    <dgm:linClrLst meth="repeat">
      <a:schemeClr val="dk1">
        <a:shade val="80000"/>
      </a:schemeClr>
    </dgm:linClrLst>
    <dgm:effectClrLst/>
    <dgm:txLinClrLst/>
    <dgm:txFillClrLst meth="repeat">
      <a:schemeClr val="tx1"/>
    </dgm:txFillClrLst>
    <dgm:txEffectClrLst/>
  </dgm:styleLbl>
  <dgm:styleLbl name="parChTrans1D4">
    <dgm:fillClrLst meth="repeat">
      <a:schemeClr val="dk1"/>
    </dgm:fillClrLst>
    <dgm:linClrLst meth="repeat">
      <a:schemeClr val="dk1">
        <a:shade val="80000"/>
      </a:schemeClr>
    </dgm:linClrLst>
    <dgm:effectClrLst/>
    <dgm:txLinClrLst/>
    <dgm:txFillClrLst meth="repeat">
      <a:schemeClr val="tx1"/>
    </dgm:txFillClrLst>
    <dgm:txEffectClrLst/>
  </dgm:styleLbl>
  <dgm:styleLbl name="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con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align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trAlignAcc1">
    <dgm:fillClrLst meth="repeat">
      <a:schemeClr val="dk1">
        <a:alpha val="40000"/>
        <a:tint val="40000"/>
      </a:schemeClr>
    </dgm:fillClrLst>
    <dgm:linClrLst meth="repeat">
      <a:schemeClr val="dk1"/>
    </dgm:linClrLst>
    <dgm:effectClrLst/>
    <dgm:txLinClrLst/>
    <dgm:txFillClrLst meth="repeat">
      <a:schemeClr val="dk1"/>
    </dgm:txFillClrLst>
    <dgm:txEffectClrLst/>
  </dgm:styleLbl>
  <dgm:styleLbl name="b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solidFgAcc1">
    <dgm:fillClrLst meth="repeat">
      <a:schemeClr val="lt1"/>
    </dgm:fillClrLst>
    <dgm:linClrLst meth="repeat">
      <a:schemeClr val="dk1"/>
    </dgm:linClrLst>
    <dgm:effectClrLst/>
    <dgm:txLinClrLst/>
    <dgm:txFillClrLst meth="repeat">
      <a:schemeClr val="dk1"/>
    </dgm:txFillClrLst>
    <dgm:txEffectClrLst/>
  </dgm:styleLbl>
  <dgm:styleLbl name="solidAlignAcc1">
    <dgm:fillClrLst meth="repeat">
      <a:schemeClr val="lt1"/>
    </dgm:fillClrLst>
    <dgm:linClrLst meth="repeat">
      <a:schemeClr val="dk1"/>
    </dgm:linClrLst>
    <dgm:effectClrLst/>
    <dgm:txLinClrLst/>
    <dgm:txFillClrLst meth="repeat">
      <a:schemeClr val="dk1"/>
    </dgm:txFillClrLst>
    <dgm:txEffectClrLst/>
  </dgm:styleLbl>
  <dgm:styleLbl name="solidBgAcc1">
    <dgm:fillClrLst meth="repeat">
      <a:schemeClr val="lt1"/>
    </dgm:fillClrLst>
    <dgm:linClrLst meth="repeat">
      <a:schemeClr val="dk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fgAcc0">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2">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3">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4">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bgShp">
    <dgm:fillClrLst meth="repeat">
      <a:schemeClr val="dk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dk1">
        <a:shade val="80000"/>
      </a:schemeClr>
    </dgm:fillClrLst>
    <dgm:linClrLst meth="repeat">
      <a:schemeClr val="dk1"/>
    </dgm:linClrLst>
    <dgm:effectClrLst/>
    <dgm:txLinClrLst/>
    <dgm:txFillClrLst meth="repeat">
      <a:schemeClr val="lt1"/>
    </dgm:txFillClrLst>
    <dgm:txEffectClrLst/>
  </dgm:styleLbl>
  <dgm:styleLbl name="trBgShp">
    <dgm:fillClrLst meth="repeat">
      <a:schemeClr val="dk1">
        <a:tint val="50000"/>
        <a:alpha val="40000"/>
      </a:schemeClr>
    </dgm:fillClrLst>
    <dgm:linClrLst meth="repeat">
      <a:schemeClr val="dk1"/>
    </dgm:linClrLst>
    <dgm:effectClrLst/>
    <dgm:txLinClrLst/>
    <dgm:txFillClrLst meth="repeat">
      <a:schemeClr val="lt1"/>
    </dgm:txFillClrLst>
    <dgm:txEffectClrLst/>
  </dgm:styleLbl>
  <dgm:styleLbl name="fgShp">
    <dgm:fillClrLst meth="repeat">
      <a:schemeClr val="dk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561E449-9645-427A-B781-3565296C7796}" type="doc">
      <dgm:prSet loTypeId="urn:microsoft.com/office/officeart/2005/8/layout/default" loCatId="list" qsTypeId="urn:microsoft.com/office/officeart/2005/8/quickstyle/simple5" qsCatId="simple" csTypeId="urn:microsoft.com/office/officeart/2005/8/colors/accent1_1" csCatId="accent1" phldr="1"/>
      <dgm:spPr/>
      <dgm:t>
        <a:bodyPr/>
        <a:lstStyle/>
        <a:p>
          <a:endParaRPr lang="ru-RU"/>
        </a:p>
      </dgm:t>
    </dgm:pt>
    <dgm:pt modelId="{82620CCC-FF0C-42C9-9B22-81D4ADC2D7BF}">
      <dgm:prSet phldrT="[Текст]" custT="1"/>
      <dgm:spPr/>
      <dgm:t>
        <a:bodyPr anchor="t"/>
        <a:lstStyle/>
        <a:p>
          <a:pPr algn="l"/>
          <a:r>
            <a:rPr lang="ru-RU" sz="1200" b="1"/>
            <a:t>Разносторонний (подробный односторонний) анализ проблемы исследования и описание современного состояния теоретического изучения объекта исследования с указанием перечня (представлением) основных работ</a:t>
          </a:r>
        </a:p>
      </dgm:t>
    </dgm:pt>
    <dgm:pt modelId="{342E0B25-14CF-417F-83C1-43C6F3D4E024}" type="parTrans" cxnId="{5113357F-81CA-4C6F-B989-52C08B291D14}">
      <dgm:prSet/>
      <dgm:spPr/>
      <dgm:t>
        <a:bodyPr/>
        <a:lstStyle/>
        <a:p>
          <a:endParaRPr lang="ru-RU"/>
        </a:p>
      </dgm:t>
    </dgm:pt>
    <dgm:pt modelId="{E4C6CC74-77D9-41B7-842C-955EEF0E7225}" type="sibTrans" cxnId="{5113357F-81CA-4C6F-B989-52C08B291D14}">
      <dgm:prSet/>
      <dgm:spPr/>
      <dgm:t>
        <a:bodyPr/>
        <a:lstStyle/>
        <a:p>
          <a:endParaRPr lang="ru-RU"/>
        </a:p>
      </dgm:t>
    </dgm:pt>
    <dgm:pt modelId="{51149D2F-FADF-4191-8347-3B1F69045540}">
      <dgm:prSet phldrT="[Текст]" custT="1"/>
      <dgm:spPr/>
      <dgm:t>
        <a:bodyPr anchor="t"/>
        <a:lstStyle/>
        <a:p>
          <a:pPr algn="l"/>
          <a:r>
            <a:rPr lang="ru-RU" sz="1200" b="1"/>
            <a:t>Обзор и сопоставление существующих точек зрения (без указания собственных оценочных суждений), различных подходов к решению заявленной проблемы, представленных как в отечественных, так и в зарубежных изданиях</a:t>
          </a:r>
        </a:p>
      </dgm:t>
    </dgm:pt>
    <dgm:pt modelId="{1082216E-3356-4045-861D-33CCC4E25F59}" type="parTrans" cxnId="{1BC8F567-B3C2-4CF4-9439-9773494A247C}">
      <dgm:prSet/>
      <dgm:spPr/>
      <dgm:t>
        <a:bodyPr/>
        <a:lstStyle/>
        <a:p>
          <a:endParaRPr lang="ru-RU"/>
        </a:p>
      </dgm:t>
    </dgm:pt>
    <dgm:pt modelId="{2BF6DDB1-B681-4FD3-B355-C3CA4D09CCFF}" type="sibTrans" cxnId="{1BC8F567-B3C2-4CF4-9439-9773494A247C}">
      <dgm:prSet/>
      <dgm:spPr/>
      <dgm:t>
        <a:bodyPr/>
        <a:lstStyle/>
        <a:p>
          <a:endParaRPr lang="ru-RU"/>
        </a:p>
      </dgm:t>
    </dgm:pt>
    <dgm:pt modelId="{BFBC0DBB-4E2C-4823-B25D-D5584376AC6B}">
      <dgm:prSet phldrT="[Текст]" custT="1"/>
      <dgm:spPr/>
      <dgm:t>
        <a:bodyPr anchor="t"/>
        <a:lstStyle/>
        <a:p>
          <a:pPr algn="l"/>
          <a:r>
            <a:rPr lang="ru-RU" sz="1200" b="1"/>
            <a:t>Формулировку собственной точки зрения, которая может быть выбрана как одна из представленных, с доказательством или объяснением преимущества выбора; теоретическое обоснование позиции автора по поводу способов решения заявленной проблемы. Качество именно этой части работы, убедительность, оправданность для достижения поставленных целей и задач, в большей степени определяет точку зрения рецензента о методологической грамотности автора</a:t>
          </a:r>
        </a:p>
      </dgm:t>
    </dgm:pt>
    <dgm:pt modelId="{259DC825-4F2C-479D-8F19-3C326EEA6257}" type="parTrans" cxnId="{508AC252-23EA-4BB1-BC04-418FBEE47C6A}">
      <dgm:prSet/>
      <dgm:spPr/>
      <dgm:t>
        <a:bodyPr/>
        <a:lstStyle/>
        <a:p>
          <a:endParaRPr lang="ru-RU"/>
        </a:p>
      </dgm:t>
    </dgm:pt>
    <dgm:pt modelId="{561DBBB7-157E-4602-B376-2CA26A0110AF}" type="sibTrans" cxnId="{508AC252-23EA-4BB1-BC04-418FBEE47C6A}">
      <dgm:prSet/>
      <dgm:spPr/>
      <dgm:t>
        <a:bodyPr/>
        <a:lstStyle/>
        <a:p>
          <a:endParaRPr lang="ru-RU"/>
        </a:p>
      </dgm:t>
    </dgm:pt>
    <dgm:pt modelId="{73F25315-1BA1-4D8D-BCFB-6BA7261A64DF}">
      <dgm:prSet phldrT="[Текст]"/>
      <dgm:spPr/>
      <dgm:t>
        <a:bodyPr/>
        <a:lstStyle/>
        <a:p>
          <a:r>
            <a:rPr lang="ru-RU" b="1"/>
            <a:t>Моделирование решения проблемы</a:t>
          </a:r>
        </a:p>
      </dgm:t>
    </dgm:pt>
    <dgm:pt modelId="{7C438EF5-EE2B-44F5-9F4C-472CDD11DCB6}" type="sibTrans" cxnId="{B1604764-3272-47A2-B4CE-4067F5E44F60}">
      <dgm:prSet/>
      <dgm:spPr/>
      <dgm:t>
        <a:bodyPr/>
        <a:lstStyle/>
        <a:p>
          <a:endParaRPr lang="ru-RU"/>
        </a:p>
      </dgm:t>
    </dgm:pt>
    <dgm:pt modelId="{A2CFD48B-D122-46E3-A7A5-9AEE6DF64BE3}" type="parTrans" cxnId="{B1604764-3272-47A2-B4CE-4067F5E44F60}">
      <dgm:prSet/>
      <dgm:spPr/>
      <dgm:t>
        <a:bodyPr/>
        <a:lstStyle/>
        <a:p>
          <a:endParaRPr lang="ru-RU"/>
        </a:p>
      </dgm:t>
    </dgm:pt>
    <dgm:pt modelId="{D19F56CF-6453-4DC3-AE2C-295F45D72A42}" type="pres">
      <dgm:prSet presAssocID="{E561E449-9645-427A-B781-3565296C7796}" presName="diagram" presStyleCnt="0">
        <dgm:presLayoutVars>
          <dgm:dir/>
          <dgm:resizeHandles val="exact"/>
        </dgm:presLayoutVars>
      </dgm:prSet>
      <dgm:spPr/>
      <dgm:t>
        <a:bodyPr/>
        <a:lstStyle/>
        <a:p>
          <a:endParaRPr lang="ru-RU"/>
        </a:p>
      </dgm:t>
    </dgm:pt>
    <dgm:pt modelId="{DCCDA424-BE6D-4717-8BAB-B45A5AD57BAE}" type="pres">
      <dgm:prSet presAssocID="{82620CCC-FF0C-42C9-9B22-81D4ADC2D7BF}" presName="node" presStyleLbl="node1" presStyleIdx="0" presStyleCnt="4" custScaleY="45375" custLinFactNeighborY="-8762">
        <dgm:presLayoutVars>
          <dgm:bulletEnabled val="1"/>
        </dgm:presLayoutVars>
      </dgm:prSet>
      <dgm:spPr/>
      <dgm:t>
        <a:bodyPr/>
        <a:lstStyle/>
        <a:p>
          <a:endParaRPr lang="ru-RU"/>
        </a:p>
      </dgm:t>
    </dgm:pt>
    <dgm:pt modelId="{B7770F10-70E8-4A32-80DD-937D98702049}" type="pres">
      <dgm:prSet presAssocID="{E4C6CC74-77D9-41B7-842C-955EEF0E7225}" presName="sibTrans" presStyleCnt="0"/>
      <dgm:spPr/>
    </dgm:pt>
    <dgm:pt modelId="{43972FEF-A17C-4986-8194-1CCBEA2869B3}" type="pres">
      <dgm:prSet presAssocID="{51149D2F-FADF-4191-8347-3B1F69045540}" presName="node" presStyleLbl="node1" presStyleIdx="1" presStyleCnt="4" custScaleY="46227" custLinFactNeighborX="-1195" custLinFactNeighborY="-7966">
        <dgm:presLayoutVars>
          <dgm:bulletEnabled val="1"/>
        </dgm:presLayoutVars>
      </dgm:prSet>
      <dgm:spPr/>
      <dgm:t>
        <a:bodyPr/>
        <a:lstStyle/>
        <a:p>
          <a:endParaRPr lang="ru-RU"/>
        </a:p>
      </dgm:t>
    </dgm:pt>
    <dgm:pt modelId="{8486492D-48DC-42A0-AC7D-BCECFC608771}" type="pres">
      <dgm:prSet presAssocID="{2BF6DDB1-B681-4FD3-B355-C3CA4D09CCFF}" presName="sibTrans" presStyleCnt="0"/>
      <dgm:spPr/>
    </dgm:pt>
    <dgm:pt modelId="{79F19C53-E76D-462C-B062-7F7BDAE84360}" type="pres">
      <dgm:prSet presAssocID="{BFBC0DBB-4E2C-4823-B25D-D5584376AC6B}" presName="node" presStyleLbl="node1" presStyleIdx="2" presStyleCnt="4" custScaleY="71327" custLinFactNeighborX="956" custLinFactNeighborY="6371">
        <dgm:presLayoutVars>
          <dgm:bulletEnabled val="1"/>
        </dgm:presLayoutVars>
      </dgm:prSet>
      <dgm:spPr/>
      <dgm:t>
        <a:bodyPr/>
        <a:lstStyle/>
        <a:p>
          <a:endParaRPr lang="ru-RU"/>
        </a:p>
      </dgm:t>
    </dgm:pt>
    <dgm:pt modelId="{2D991FBE-73C8-41AB-A80F-4CCAB8FBFB4E}" type="pres">
      <dgm:prSet presAssocID="{561DBBB7-157E-4602-B376-2CA26A0110AF}" presName="sibTrans" presStyleCnt="0"/>
      <dgm:spPr/>
    </dgm:pt>
    <dgm:pt modelId="{2EDBD6AA-6A80-4857-8B30-9605C7E31EC0}" type="pres">
      <dgm:prSet presAssocID="{73F25315-1BA1-4D8D-BCFB-6BA7261A64DF}" presName="node" presStyleLbl="node1" presStyleIdx="3" presStyleCnt="4" custScaleY="30701" custLinFactNeighborX="-478" custLinFactNeighborY="-13939">
        <dgm:presLayoutVars>
          <dgm:bulletEnabled val="1"/>
        </dgm:presLayoutVars>
      </dgm:prSet>
      <dgm:spPr/>
      <dgm:t>
        <a:bodyPr/>
        <a:lstStyle/>
        <a:p>
          <a:endParaRPr lang="ru-RU"/>
        </a:p>
      </dgm:t>
    </dgm:pt>
  </dgm:ptLst>
  <dgm:cxnLst>
    <dgm:cxn modelId="{B1604764-3272-47A2-B4CE-4067F5E44F60}" srcId="{E561E449-9645-427A-B781-3565296C7796}" destId="{73F25315-1BA1-4D8D-BCFB-6BA7261A64DF}" srcOrd="3" destOrd="0" parTransId="{A2CFD48B-D122-46E3-A7A5-9AEE6DF64BE3}" sibTransId="{7C438EF5-EE2B-44F5-9F4C-472CDD11DCB6}"/>
    <dgm:cxn modelId="{B786492E-7801-4445-B299-5E2893D978E1}" type="presOf" srcId="{BFBC0DBB-4E2C-4823-B25D-D5584376AC6B}" destId="{79F19C53-E76D-462C-B062-7F7BDAE84360}" srcOrd="0" destOrd="0" presId="urn:microsoft.com/office/officeart/2005/8/layout/default"/>
    <dgm:cxn modelId="{5113357F-81CA-4C6F-B989-52C08B291D14}" srcId="{E561E449-9645-427A-B781-3565296C7796}" destId="{82620CCC-FF0C-42C9-9B22-81D4ADC2D7BF}" srcOrd="0" destOrd="0" parTransId="{342E0B25-14CF-417F-83C1-43C6F3D4E024}" sibTransId="{E4C6CC74-77D9-41B7-842C-955EEF0E7225}"/>
    <dgm:cxn modelId="{98F606D5-9306-4FA6-A4B8-96AB5895BB91}" type="presOf" srcId="{E561E449-9645-427A-B781-3565296C7796}" destId="{D19F56CF-6453-4DC3-AE2C-295F45D72A42}" srcOrd="0" destOrd="0" presId="urn:microsoft.com/office/officeart/2005/8/layout/default"/>
    <dgm:cxn modelId="{AB4E38C7-E310-4629-A554-E7B59448450C}" type="presOf" srcId="{51149D2F-FADF-4191-8347-3B1F69045540}" destId="{43972FEF-A17C-4986-8194-1CCBEA2869B3}" srcOrd="0" destOrd="0" presId="urn:microsoft.com/office/officeart/2005/8/layout/default"/>
    <dgm:cxn modelId="{1BC8F567-B3C2-4CF4-9439-9773494A247C}" srcId="{E561E449-9645-427A-B781-3565296C7796}" destId="{51149D2F-FADF-4191-8347-3B1F69045540}" srcOrd="1" destOrd="0" parTransId="{1082216E-3356-4045-861D-33CCC4E25F59}" sibTransId="{2BF6DDB1-B681-4FD3-B355-C3CA4D09CCFF}"/>
    <dgm:cxn modelId="{75FD259F-7EC2-474D-917B-952B3EE1019A}" type="presOf" srcId="{73F25315-1BA1-4D8D-BCFB-6BA7261A64DF}" destId="{2EDBD6AA-6A80-4857-8B30-9605C7E31EC0}" srcOrd="0" destOrd="0" presId="urn:microsoft.com/office/officeart/2005/8/layout/default"/>
    <dgm:cxn modelId="{508AC252-23EA-4BB1-BC04-418FBEE47C6A}" srcId="{E561E449-9645-427A-B781-3565296C7796}" destId="{BFBC0DBB-4E2C-4823-B25D-D5584376AC6B}" srcOrd="2" destOrd="0" parTransId="{259DC825-4F2C-479D-8F19-3C326EEA6257}" sibTransId="{561DBBB7-157E-4602-B376-2CA26A0110AF}"/>
    <dgm:cxn modelId="{F9EE7417-F7F7-43AD-9D52-FFE31AAB3574}" type="presOf" srcId="{82620CCC-FF0C-42C9-9B22-81D4ADC2D7BF}" destId="{DCCDA424-BE6D-4717-8BAB-B45A5AD57BAE}" srcOrd="0" destOrd="0" presId="urn:microsoft.com/office/officeart/2005/8/layout/default"/>
    <dgm:cxn modelId="{13653D78-649C-47B7-912F-C35950A7793F}" type="presParOf" srcId="{D19F56CF-6453-4DC3-AE2C-295F45D72A42}" destId="{DCCDA424-BE6D-4717-8BAB-B45A5AD57BAE}" srcOrd="0" destOrd="0" presId="urn:microsoft.com/office/officeart/2005/8/layout/default"/>
    <dgm:cxn modelId="{903E4EEC-389B-4D9B-9BC4-5E475F339D7E}" type="presParOf" srcId="{D19F56CF-6453-4DC3-AE2C-295F45D72A42}" destId="{B7770F10-70E8-4A32-80DD-937D98702049}" srcOrd="1" destOrd="0" presId="urn:microsoft.com/office/officeart/2005/8/layout/default"/>
    <dgm:cxn modelId="{0B2DABD4-2022-4689-A4D9-57F8591ECE27}" type="presParOf" srcId="{D19F56CF-6453-4DC3-AE2C-295F45D72A42}" destId="{43972FEF-A17C-4986-8194-1CCBEA2869B3}" srcOrd="2" destOrd="0" presId="urn:microsoft.com/office/officeart/2005/8/layout/default"/>
    <dgm:cxn modelId="{FF3A4886-8ECF-4FE7-858A-F23B6C4EABDD}" type="presParOf" srcId="{D19F56CF-6453-4DC3-AE2C-295F45D72A42}" destId="{8486492D-48DC-42A0-AC7D-BCECFC608771}" srcOrd="3" destOrd="0" presId="urn:microsoft.com/office/officeart/2005/8/layout/default"/>
    <dgm:cxn modelId="{94217932-D6C8-4D83-AF8A-91402B7B9BE5}" type="presParOf" srcId="{D19F56CF-6453-4DC3-AE2C-295F45D72A42}" destId="{79F19C53-E76D-462C-B062-7F7BDAE84360}" srcOrd="4" destOrd="0" presId="urn:microsoft.com/office/officeart/2005/8/layout/default"/>
    <dgm:cxn modelId="{3F4074E4-0ABF-4E65-8A31-7D0103923C29}" type="presParOf" srcId="{D19F56CF-6453-4DC3-AE2C-295F45D72A42}" destId="{2D991FBE-73C8-41AB-A80F-4CCAB8FBFB4E}" srcOrd="5" destOrd="0" presId="urn:microsoft.com/office/officeart/2005/8/layout/default"/>
    <dgm:cxn modelId="{9CA46C89-0E12-48F8-821F-DB1DFC271BC7}" type="presParOf" srcId="{D19F56CF-6453-4DC3-AE2C-295F45D72A42}" destId="{2EDBD6AA-6A80-4857-8B30-9605C7E31EC0}" srcOrd="6" destOrd="0" presId="urn:microsoft.com/office/officeart/2005/8/layout/default"/>
  </dgm:cxnLst>
  <dgm:bg/>
  <dgm:whole/>
  <dgm:extLst>
    <a:ext uri="http://schemas.microsoft.com/office/drawing/2008/diagram">
      <dsp:dataModelExt xmlns:dsp="http://schemas.microsoft.com/office/drawing/2008/diagram" relId="rId19"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944686FA-18A0-49FD-8829-8DCE09C2017E}" type="doc">
      <dgm:prSet loTypeId="urn:microsoft.com/office/officeart/2005/8/layout/vList5" loCatId="list" qsTypeId="urn:microsoft.com/office/officeart/2005/8/quickstyle/simple5" qsCatId="simple" csTypeId="urn:microsoft.com/office/officeart/2005/8/colors/accent0_1" csCatId="mainScheme" phldr="1"/>
      <dgm:spPr/>
      <dgm:t>
        <a:bodyPr/>
        <a:lstStyle/>
        <a:p>
          <a:endParaRPr lang="ru-RU"/>
        </a:p>
      </dgm:t>
    </dgm:pt>
    <dgm:pt modelId="{61674F35-5322-462A-BB17-01500E79BADD}">
      <dgm:prSet phldrT="[Текст]" custT="1"/>
      <dgm:spPr/>
      <dgm:t>
        <a:bodyPr/>
        <a:lstStyle/>
        <a:p>
          <a:r>
            <a:rPr lang="ru-RU" sz="1600" b="1" i="0">
              <a:solidFill>
                <a:srgbClr val="FF0000"/>
              </a:solidFill>
            </a:rPr>
            <a:t>Описание программы эксперимента</a:t>
          </a:r>
        </a:p>
      </dgm:t>
    </dgm:pt>
    <dgm:pt modelId="{ADBC8E6E-1654-429B-95CF-0C9A7077D8ED}" type="parTrans" cxnId="{8047862E-0F4D-4399-9CB1-E9B799333A98}">
      <dgm:prSet/>
      <dgm:spPr/>
      <dgm:t>
        <a:bodyPr/>
        <a:lstStyle/>
        <a:p>
          <a:endParaRPr lang="ru-RU"/>
        </a:p>
      </dgm:t>
    </dgm:pt>
    <dgm:pt modelId="{9597F6DD-CC6D-4E0C-AE03-CC770C77C127}" type="sibTrans" cxnId="{8047862E-0F4D-4399-9CB1-E9B799333A98}">
      <dgm:prSet/>
      <dgm:spPr/>
      <dgm:t>
        <a:bodyPr/>
        <a:lstStyle/>
        <a:p>
          <a:endParaRPr lang="ru-RU"/>
        </a:p>
      </dgm:t>
    </dgm:pt>
    <dgm:pt modelId="{16629D5D-F471-4430-A49A-28655A8E5162}">
      <dgm:prSet phldrT="[Текст]"/>
      <dgm:spPr/>
      <dgm:t>
        <a:bodyPr/>
        <a:lstStyle/>
        <a:p>
          <a:r>
            <a:rPr lang="ru-RU" b="1"/>
            <a:t>определение цели и задач эксперимента;</a:t>
          </a:r>
        </a:p>
      </dgm:t>
    </dgm:pt>
    <dgm:pt modelId="{C72347BD-E923-462D-B398-010C2A7BB331}" type="parTrans" cxnId="{090409B2-0952-4F53-AABE-D3F317ADEB01}">
      <dgm:prSet/>
      <dgm:spPr/>
      <dgm:t>
        <a:bodyPr/>
        <a:lstStyle/>
        <a:p>
          <a:endParaRPr lang="ru-RU"/>
        </a:p>
      </dgm:t>
    </dgm:pt>
    <dgm:pt modelId="{807CED2E-5F6D-461F-A410-D0772BC5E912}" type="sibTrans" cxnId="{090409B2-0952-4F53-AABE-D3F317ADEB01}">
      <dgm:prSet/>
      <dgm:spPr/>
      <dgm:t>
        <a:bodyPr/>
        <a:lstStyle/>
        <a:p>
          <a:endParaRPr lang="ru-RU"/>
        </a:p>
      </dgm:t>
    </dgm:pt>
    <dgm:pt modelId="{0E423BA1-FFF9-4CD2-A85B-D34CCACE0F50}">
      <dgm:prSet phldrT="[Текст]" custT="1"/>
      <dgm:spPr/>
      <dgm:t>
        <a:bodyPr/>
        <a:lstStyle/>
        <a:p>
          <a:r>
            <a:rPr lang="ru-RU" sz="1200" b="1">
              <a:solidFill>
                <a:srgbClr val="FF0000"/>
              </a:solidFill>
            </a:rPr>
            <a:t>Описание экспериментальной работы</a:t>
          </a:r>
        </a:p>
      </dgm:t>
    </dgm:pt>
    <dgm:pt modelId="{50851C0D-8A1E-4CA7-BD90-AF105495C163}" type="parTrans" cxnId="{CA32F86F-8119-49CD-AAC1-8DAB148FDCEC}">
      <dgm:prSet/>
      <dgm:spPr/>
      <dgm:t>
        <a:bodyPr/>
        <a:lstStyle/>
        <a:p>
          <a:endParaRPr lang="ru-RU"/>
        </a:p>
      </dgm:t>
    </dgm:pt>
    <dgm:pt modelId="{DD0223D9-D327-4DB4-B715-1B3A95FCA91D}" type="sibTrans" cxnId="{CA32F86F-8119-49CD-AAC1-8DAB148FDCEC}">
      <dgm:prSet/>
      <dgm:spPr/>
      <dgm:t>
        <a:bodyPr/>
        <a:lstStyle/>
        <a:p>
          <a:endParaRPr lang="ru-RU"/>
        </a:p>
      </dgm:t>
    </dgm:pt>
    <dgm:pt modelId="{F7A03E68-2F8E-4476-80C5-742A0F69789A}">
      <dgm:prSet phldrT="[Текст]" custT="1"/>
      <dgm:spPr/>
      <dgm:t>
        <a:bodyPr/>
        <a:lstStyle/>
        <a:p>
          <a:r>
            <a:rPr lang="ru-RU" sz="1400" b="1"/>
            <a:t>констатирующий эксперимент, на котором происходит замер исходного состояния предмета исследования, описания фактического положения дел по данной проблеме</a:t>
          </a:r>
        </a:p>
      </dgm:t>
    </dgm:pt>
    <dgm:pt modelId="{DF58CE51-2805-493F-8ED1-8CE6177D8AF6}" type="parTrans" cxnId="{3764CC83-EA6A-4B89-90F3-89FE57AB9466}">
      <dgm:prSet/>
      <dgm:spPr/>
      <dgm:t>
        <a:bodyPr/>
        <a:lstStyle/>
        <a:p>
          <a:endParaRPr lang="ru-RU"/>
        </a:p>
      </dgm:t>
    </dgm:pt>
    <dgm:pt modelId="{C6485D76-918F-461A-B6FC-978C84D42D7D}" type="sibTrans" cxnId="{3764CC83-EA6A-4B89-90F3-89FE57AB9466}">
      <dgm:prSet/>
      <dgm:spPr/>
      <dgm:t>
        <a:bodyPr/>
        <a:lstStyle/>
        <a:p>
          <a:endParaRPr lang="ru-RU"/>
        </a:p>
      </dgm:t>
    </dgm:pt>
    <dgm:pt modelId="{05A68A82-7388-493F-BCCE-AE9B9A66860E}">
      <dgm:prSet phldrT="[Текст]"/>
      <dgm:spPr/>
      <dgm:t>
        <a:bodyPr/>
        <a:lstStyle/>
        <a:p>
          <a:r>
            <a:rPr lang="ru-RU" b="1"/>
            <a:t>характеристику инструментария эксперимента (анкет, опросников и т.д.), методик эксперимента;</a:t>
          </a:r>
        </a:p>
      </dgm:t>
    </dgm:pt>
    <dgm:pt modelId="{1036BDFB-49DB-467C-B08F-C4ED39373FBF}" type="parTrans" cxnId="{DF18324D-C4B8-4D75-BF63-30DF3E28F4A3}">
      <dgm:prSet/>
      <dgm:spPr/>
      <dgm:t>
        <a:bodyPr/>
        <a:lstStyle/>
        <a:p>
          <a:endParaRPr lang="ru-RU"/>
        </a:p>
      </dgm:t>
    </dgm:pt>
    <dgm:pt modelId="{59E0DC23-BF48-4BD8-BCF3-2497F16CA72E}" type="sibTrans" cxnId="{DF18324D-C4B8-4D75-BF63-30DF3E28F4A3}">
      <dgm:prSet/>
      <dgm:spPr/>
      <dgm:t>
        <a:bodyPr/>
        <a:lstStyle/>
        <a:p>
          <a:endParaRPr lang="ru-RU"/>
        </a:p>
      </dgm:t>
    </dgm:pt>
    <dgm:pt modelId="{079AD06C-440C-40EC-A9D8-C2CC62334B19}">
      <dgm:prSet phldrT="[Текст]"/>
      <dgm:spPr/>
      <dgm:t>
        <a:bodyPr/>
        <a:lstStyle/>
        <a:p>
          <a:r>
            <a:rPr lang="ru-RU" b="1"/>
            <a:t>указание статистических методов обработки полученных результатов с обоснованием критериев обработки результатов эксперимента;</a:t>
          </a:r>
        </a:p>
      </dgm:t>
    </dgm:pt>
    <dgm:pt modelId="{A95AA2B6-A530-4DB6-983E-AD13800FDC03}" type="parTrans" cxnId="{1515E93A-3328-476D-B2E6-F3F5D041B150}">
      <dgm:prSet/>
      <dgm:spPr/>
      <dgm:t>
        <a:bodyPr/>
        <a:lstStyle/>
        <a:p>
          <a:endParaRPr lang="ru-RU"/>
        </a:p>
      </dgm:t>
    </dgm:pt>
    <dgm:pt modelId="{DD089FA6-70A4-4025-9696-E1BFB07820A7}" type="sibTrans" cxnId="{1515E93A-3328-476D-B2E6-F3F5D041B150}">
      <dgm:prSet/>
      <dgm:spPr/>
      <dgm:t>
        <a:bodyPr/>
        <a:lstStyle/>
        <a:p>
          <a:endParaRPr lang="ru-RU"/>
        </a:p>
      </dgm:t>
    </dgm:pt>
    <dgm:pt modelId="{6B641186-0713-43B3-B254-057895CFAC22}">
      <dgm:prSet phldrT="[Текст]"/>
      <dgm:spPr/>
      <dgm:t>
        <a:bodyPr/>
        <a:lstStyle/>
        <a:p>
          <a:r>
            <a:rPr lang="ru-RU" b="1"/>
            <a:t>определение базы опытно-экспериментальной работы</a:t>
          </a:r>
        </a:p>
      </dgm:t>
    </dgm:pt>
    <dgm:pt modelId="{230BB1BC-2E1E-486A-8FA1-94AEFCBEBA57}" type="parTrans" cxnId="{003CA1E8-28F0-4F02-9B28-05A84ED1F742}">
      <dgm:prSet/>
      <dgm:spPr/>
      <dgm:t>
        <a:bodyPr/>
        <a:lstStyle/>
        <a:p>
          <a:endParaRPr lang="ru-RU"/>
        </a:p>
      </dgm:t>
    </dgm:pt>
    <dgm:pt modelId="{885B1823-988B-429A-9F81-663BBF34B4B4}" type="sibTrans" cxnId="{003CA1E8-28F0-4F02-9B28-05A84ED1F742}">
      <dgm:prSet/>
      <dgm:spPr/>
      <dgm:t>
        <a:bodyPr/>
        <a:lstStyle/>
        <a:p>
          <a:endParaRPr lang="ru-RU"/>
        </a:p>
      </dgm:t>
    </dgm:pt>
    <dgm:pt modelId="{A5BC5703-8F59-44A6-ABB5-28FE39CD80AB}" type="pres">
      <dgm:prSet presAssocID="{944686FA-18A0-49FD-8829-8DCE09C2017E}" presName="Name0" presStyleCnt="0">
        <dgm:presLayoutVars>
          <dgm:dir/>
          <dgm:animLvl val="lvl"/>
          <dgm:resizeHandles val="exact"/>
        </dgm:presLayoutVars>
      </dgm:prSet>
      <dgm:spPr/>
      <dgm:t>
        <a:bodyPr/>
        <a:lstStyle/>
        <a:p>
          <a:endParaRPr lang="ru-RU"/>
        </a:p>
      </dgm:t>
    </dgm:pt>
    <dgm:pt modelId="{ADB909CE-D127-456B-9948-B062B43A5F76}" type="pres">
      <dgm:prSet presAssocID="{61674F35-5322-462A-BB17-01500E79BADD}" presName="linNode" presStyleCnt="0"/>
      <dgm:spPr/>
    </dgm:pt>
    <dgm:pt modelId="{8FBD4C7C-5A51-41A3-A0EA-0A378B1D749D}" type="pres">
      <dgm:prSet presAssocID="{61674F35-5322-462A-BB17-01500E79BADD}" presName="parentText" presStyleLbl="node1" presStyleIdx="0" presStyleCnt="2" custScaleX="59753" custScaleY="60397" custLinFactNeighborX="-10713" custLinFactNeighborY="-2411">
        <dgm:presLayoutVars>
          <dgm:chMax val="1"/>
          <dgm:bulletEnabled val="1"/>
        </dgm:presLayoutVars>
      </dgm:prSet>
      <dgm:spPr/>
      <dgm:t>
        <a:bodyPr/>
        <a:lstStyle/>
        <a:p>
          <a:endParaRPr lang="ru-RU"/>
        </a:p>
      </dgm:t>
    </dgm:pt>
    <dgm:pt modelId="{6D36E9EB-6FD9-4226-9282-5DAB3680BDC9}" type="pres">
      <dgm:prSet presAssocID="{61674F35-5322-462A-BB17-01500E79BADD}" presName="descendantText" presStyleLbl="alignAccFollowNode1" presStyleIdx="0" presStyleCnt="2" custLinFactNeighborX="-18327" custLinFactNeighborY="1005">
        <dgm:presLayoutVars>
          <dgm:bulletEnabled val="1"/>
        </dgm:presLayoutVars>
      </dgm:prSet>
      <dgm:spPr/>
      <dgm:t>
        <a:bodyPr/>
        <a:lstStyle/>
        <a:p>
          <a:endParaRPr lang="ru-RU"/>
        </a:p>
      </dgm:t>
    </dgm:pt>
    <dgm:pt modelId="{DEBB44C3-B579-4CD9-BDB7-D387C54E2440}" type="pres">
      <dgm:prSet presAssocID="{9597F6DD-CC6D-4E0C-AE03-CC770C77C127}" presName="sp" presStyleCnt="0"/>
      <dgm:spPr/>
    </dgm:pt>
    <dgm:pt modelId="{89B764BA-B468-4E2B-9264-AE3D3C1403C3}" type="pres">
      <dgm:prSet presAssocID="{0E423BA1-FFF9-4CD2-A85B-D34CCACE0F50}" presName="linNode" presStyleCnt="0"/>
      <dgm:spPr/>
    </dgm:pt>
    <dgm:pt modelId="{33DC87E1-6CD6-422E-A7D1-0FC19424A238}" type="pres">
      <dgm:prSet presAssocID="{0E423BA1-FFF9-4CD2-A85B-D34CCACE0F50}" presName="parentText" presStyleLbl="node1" presStyleIdx="1" presStyleCnt="2" custScaleX="61189" custScaleY="63936" custLinFactNeighborX="-10915" custLinFactNeighborY="-728">
        <dgm:presLayoutVars>
          <dgm:chMax val="1"/>
          <dgm:bulletEnabled val="1"/>
        </dgm:presLayoutVars>
      </dgm:prSet>
      <dgm:spPr/>
      <dgm:t>
        <a:bodyPr/>
        <a:lstStyle/>
        <a:p>
          <a:endParaRPr lang="ru-RU"/>
        </a:p>
      </dgm:t>
    </dgm:pt>
    <dgm:pt modelId="{98B3031F-D5A4-4043-A443-2EACC895DB30}" type="pres">
      <dgm:prSet presAssocID="{0E423BA1-FFF9-4CD2-A85B-D34CCACE0F50}" presName="descendantText" presStyleLbl="alignAccFollowNode1" presStyleIdx="1" presStyleCnt="2" custLinFactNeighborX="-18686" custLinFactNeighborY="1507">
        <dgm:presLayoutVars>
          <dgm:bulletEnabled val="1"/>
        </dgm:presLayoutVars>
      </dgm:prSet>
      <dgm:spPr/>
      <dgm:t>
        <a:bodyPr/>
        <a:lstStyle/>
        <a:p>
          <a:endParaRPr lang="ru-RU"/>
        </a:p>
      </dgm:t>
    </dgm:pt>
  </dgm:ptLst>
  <dgm:cxnLst>
    <dgm:cxn modelId="{B65CF5A1-0923-4C9F-B6C3-A9EA7AB47E0A}" type="presOf" srcId="{16629D5D-F471-4430-A49A-28655A8E5162}" destId="{6D36E9EB-6FD9-4226-9282-5DAB3680BDC9}" srcOrd="0" destOrd="0" presId="urn:microsoft.com/office/officeart/2005/8/layout/vList5"/>
    <dgm:cxn modelId="{CA32F86F-8119-49CD-AAC1-8DAB148FDCEC}" srcId="{944686FA-18A0-49FD-8829-8DCE09C2017E}" destId="{0E423BA1-FFF9-4CD2-A85B-D34CCACE0F50}" srcOrd="1" destOrd="0" parTransId="{50851C0D-8A1E-4CA7-BD90-AF105495C163}" sibTransId="{DD0223D9-D327-4DB4-B715-1B3A95FCA91D}"/>
    <dgm:cxn modelId="{08717E2A-D455-4A20-BC72-61FAB2E171D7}" type="presOf" srcId="{61674F35-5322-462A-BB17-01500E79BADD}" destId="{8FBD4C7C-5A51-41A3-A0EA-0A378B1D749D}" srcOrd="0" destOrd="0" presId="urn:microsoft.com/office/officeart/2005/8/layout/vList5"/>
    <dgm:cxn modelId="{94BAFFB8-F929-4988-A0C9-5A1F9BA807BA}" type="presOf" srcId="{944686FA-18A0-49FD-8829-8DCE09C2017E}" destId="{A5BC5703-8F59-44A6-ABB5-28FE39CD80AB}" srcOrd="0" destOrd="0" presId="urn:microsoft.com/office/officeart/2005/8/layout/vList5"/>
    <dgm:cxn modelId="{DF18324D-C4B8-4D75-BF63-30DF3E28F4A3}" srcId="{61674F35-5322-462A-BB17-01500E79BADD}" destId="{05A68A82-7388-493F-BCCE-AE9B9A66860E}" srcOrd="1" destOrd="0" parTransId="{1036BDFB-49DB-467C-B08F-C4ED39373FBF}" sibTransId="{59E0DC23-BF48-4BD8-BCF3-2497F16CA72E}"/>
    <dgm:cxn modelId="{090409B2-0952-4F53-AABE-D3F317ADEB01}" srcId="{61674F35-5322-462A-BB17-01500E79BADD}" destId="{16629D5D-F471-4430-A49A-28655A8E5162}" srcOrd="0" destOrd="0" parTransId="{C72347BD-E923-462D-B398-010C2A7BB331}" sibTransId="{807CED2E-5F6D-461F-A410-D0772BC5E912}"/>
    <dgm:cxn modelId="{003CA1E8-28F0-4F02-9B28-05A84ED1F742}" srcId="{61674F35-5322-462A-BB17-01500E79BADD}" destId="{6B641186-0713-43B3-B254-057895CFAC22}" srcOrd="3" destOrd="0" parTransId="{230BB1BC-2E1E-486A-8FA1-94AEFCBEBA57}" sibTransId="{885B1823-988B-429A-9F81-663BBF34B4B4}"/>
    <dgm:cxn modelId="{75133886-EE73-4671-9F5C-414CBD080CBF}" type="presOf" srcId="{0E423BA1-FFF9-4CD2-A85B-D34CCACE0F50}" destId="{33DC87E1-6CD6-422E-A7D1-0FC19424A238}" srcOrd="0" destOrd="0" presId="urn:microsoft.com/office/officeart/2005/8/layout/vList5"/>
    <dgm:cxn modelId="{4497DCBB-6392-4867-808C-168D47A3ED1D}" type="presOf" srcId="{6B641186-0713-43B3-B254-057895CFAC22}" destId="{6D36E9EB-6FD9-4226-9282-5DAB3680BDC9}" srcOrd="0" destOrd="3" presId="urn:microsoft.com/office/officeart/2005/8/layout/vList5"/>
    <dgm:cxn modelId="{1515E93A-3328-476D-B2E6-F3F5D041B150}" srcId="{61674F35-5322-462A-BB17-01500E79BADD}" destId="{079AD06C-440C-40EC-A9D8-C2CC62334B19}" srcOrd="2" destOrd="0" parTransId="{A95AA2B6-A530-4DB6-983E-AD13800FDC03}" sibTransId="{DD089FA6-70A4-4025-9696-E1BFB07820A7}"/>
    <dgm:cxn modelId="{13316232-72F3-475B-8D83-3AAB219BCB36}" type="presOf" srcId="{05A68A82-7388-493F-BCCE-AE9B9A66860E}" destId="{6D36E9EB-6FD9-4226-9282-5DAB3680BDC9}" srcOrd="0" destOrd="1" presId="urn:microsoft.com/office/officeart/2005/8/layout/vList5"/>
    <dgm:cxn modelId="{8047862E-0F4D-4399-9CB1-E9B799333A98}" srcId="{944686FA-18A0-49FD-8829-8DCE09C2017E}" destId="{61674F35-5322-462A-BB17-01500E79BADD}" srcOrd="0" destOrd="0" parTransId="{ADBC8E6E-1654-429B-95CF-0C9A7077D8ED}" sibTransId="{9597F6DD-CC6D-4E0C-AE03-CC770C77C127}"/>
    <dgm:cxn modelId="{3764CC83-EA6A-4B89-90F3-89FE57AB9466}" srcId="{0E423BA1-FFF9-4CD2-A85B-D34CCACE0F50}" destId="{F7A03E68-2F8E-4476-80C5-742A0F69789A}" srcOrd="0" destOrd="0" parTransId="{DF58CE51-2805-493F-8ED1-8CE6177D8AF6}" sibTransId="{C6485D76-918F-461A-B6FC-978C84D42D7D}"/>
    <dgm:cxn modelId="{92F37AB2-173B-4842-B715-F9D0391651B8}" type="presOf" srcId="{F7A03E68-2F8E-4476-80C5-742A0F69789A}" destId="{98B3031F-D5A4-4043-A443-2EACC895DB30}" srcOrd="0" destOrd="0" presId="urn:microsoft.com/office/officeart/2005/8/layout/vList5"/>
    <dgm:cxn modelId="{F200EBD3-4B6F-4AB2-AD36-DACA5628B752}" type="presOf" srcId="{079AD06C-440C-40EC-A9D8-C2CC62334B19}" destId="{6D36E9EB-6FD9-4226-9282-5DAB3680BDC9}" srcOrd="0" destOrd="2" presId="urn:microsoft.com/office/officeart/2005/8/layout/vList5"/>
    <dgm:cxn modelId="{A4BD91BB-56C9-4F15-83C1-BA47B34CF624}" type="presParOf" srcId="{A5BC5703-8F59-44A6-ABB5-28FE39CD80AB}" destId="{ADB909CE-D127-456B-9948-B062B43A5F76}" srcOrd="0" destOrd="0" presId="urn:microsoft.com/office/officeart/2005/8/layout/vList5"/>
    <dgm:cxn modelId="{922B29AC-FC81-4059-9736-01285DF24A3C}" type="presParOf" srcId="{ADB909CE-D127-456B-9948-B062B43A5F76}" destId="{8FBD4C7C-5A51-41A3-A0EA-0A378B1D749D}" srcOrd="0" destOrd="0" presId="urn:microsoft.com/office/officeart/2005/8/layout/vList5"/>
    <dgm:cxn modelId="{21482179-21D8-4EB4-B226-CCFF9438B2AC}" type="presParOf" srcId="{ADB909CE-D127-456B-9948-B062B43A5F76}" destId="{6D36E9EB-6FD9-4226-9282-5DAB3680BDC9}" srcOrd="1" destOrd="0" presId="urn:microsoft.com/office/officeart/2005/8/layout/vList5"/>
    <dgm:cxn modelId="{4FF1B3D4-9B86-4D34-A20A-F9491E64FDC8}" type="presParOf" srcId="{A5BC5703-8F59-44A6-ABB5-28FE39CD80AB}" destId="{DEBB44C3-B579-4CD9-BDB7-D387C54E2440}" srcOrd="1" destOrd="0" presId="urn:microsoft.com/office/officeart/2005/8/layout/vList5"/>
    <dgm:cxn modelId="{E538C8BD-FB91-44D4-AF44-DE4A4A14E5C3}" type="presParOf" srcId="{A5BC5703-8F59-44A6-ABB5-28FE39CD80AB}" destId="{89B764BA-B468-4E2B-9264-AE3D3C1403C3}" srcOrd="2" destOrd="0" presId="urn:microsoft.com/office/officeart/2005/8/layout/vList5"/>
    <dgm:cxn modelId="{F2B7B53C-508E-437F-B75B-F5BEF47D491E}" type="presParOf" srcId="{89B764BA-B468-4E2B-9264-AE3D3C1403C3}" destId="{33DC87E1-6CD6-422E-A7D1-0FC19424A238}" srcOrd="0" destOrd="0" presId="urn:microsoft.com/office/officeart/2005/8/layout/vList5"/>
    <dgm:cxn modelId="{1A612F76-EB21-462C-B55E-62972BA932A6}" type="presParOf" srcId="{89B764BA-B468-4E2B-9264-AE3D3C1403C3}" destId="{98B3031F-D5A4-4043-A443-2EACC895DB30}" srcOrd="1" destOrd="0" presId="urn:microsoft.com/office/officeart/2005/8/layout/vList5"/>
  </dgm:cxnLst>
  <dgm:bg/>
  <dgm:whole/>
  <dgm:extLst>
    <a:ext uri="http://schemas.microsoft.com/office/drawing/2008/diagram">
      <dsp:dataModelExt xmlns:dsp="http://schemas.microsoft.com/office/drawing/2008/diagram" relId="rId24"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layout1.xml><?xml version="1.0" encoding="utf-8"?>
<dgm:layoutDef xmlns:dgm="http://schemas.openxmlformats.org/drawingml/2006/diagram" xmlns:a="http://schemas.openxmlformats.org/drawingml/2006/main" uniqueId="urn:microsoft.com/office/officeart/2005/8/layout/default">
  <dgm:title val=""/>
  <dgm:desc val=""/>
  <dgm:catLst>
    <dgm:cat type="list" pri="4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vList5">
  <dgm:title val=""/>
  <dgm:desc val=""/>
  <dgm:catLst>
    <dgm:cat type="list" pri="15000"/>
    <dgm:cat type="convert" pri="2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11"/>
        <dgm:pt modelId="2"/>
        <dgm:pt modelId="21"/>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Name0">
    <dgm:varLst>
      <dgm:dir/>
      <dgm:animLvl val="lvl"/>
      <dgm:resizeHandles val="exact"/>
    </dgm:varLst>
    <dgm:choose name="Name1">
      <dgm:if name="Name2" func="var" arg="dir" op="equ" val="norm">
        <dgm:alg type="lin">
          <dgm:param type="linDir" val="fromT"/>
          <dgm:param type="nodeHorzAlign" val="l"/>
        </dgm:alg>
      </dgm:if>
      <dgm:else name="Name3">
        <dgm:alg type="lin">
          <dgm:param type="linDir" val="fromT"/>
          <dgm:param type="nodeHorzAlign" val="r"/>
        </dgm:alg>
      </dgm:else>
    </dgm:choose>
    <dgm:shape xmlns:r="http://schemas.openxmlformats.org/officeDocument/2006/relationships" r:blip="">
      <dgm:adjLst/>
    </dgm:shape>
    <dgm:presOf/>
    <dgm:constrLst>
      <dgm:constr type="h" for="ch" forName="linNode" refType="h"/>
      <dgm:constr type="w" for="ch" forName="linNode" refType="w"/>
      <dgm:constr type="h" for="ch" forName="sp" refType="h" fact="0.05"/>
      <dgm:constr type="primFontSz" for="des" forName="parentText" op="equ" val="65"/>
      <dgm:constr type="secFontSz" for="des" forName="descendantText" op="equ"/>
    </dgm:constrLst>
    <dgm:ruleLst/>
    <dgm:forEach name="Name4" axis="ch" ptType="node">
      <dgm:layoutNode name="linNode">
        <dgm:choose name="Name5">
          <dgm:if name="Name6" func="var" arg="dir" op="equ" val="norm">
            <dgm:alg type="lin">
              <dgm:param type="linDir" val="fromL"/>
            </dgm:alg>
          </dgm:if>
          <dgm:else name="Name7">
            <dgm:alg type="lin">
              <dgm:param type="linDir" val="fromR"/>
            </dgm:alg>
          </dgm:else>
        </dgm:choose>
        <dgm:shape xmlns:r="http://schemas.openxmlformats.org/officeDocument/2006/relationships" r:blip="">
          <dgm:adjLst/>
        </dgm:shape>
        <dgm:presOf/>
        <dgm:constrLst>
          <dgm:constr type="w" for="ch" forName="parentText" refType="w" fact="0.36"/>
          <dgm:constr type="w" for="ch" forName="descendantText" refType="w" fact="0.64"/>
          <dgm:constr type="h" for="ch" forName="parentText" refType="h"/>
          <dgm:constr type="h" for="ch" forName="descendantText" refType="h" refFor="ch" refForName="parentText" fact="0.8"/>
        </dgm:constrLst>
        <dgm:ruleLst/>
        <dgm:layoutNode name="parentText">
          <dgm:varLst>
            <dgm:chMax val="1"/>
            <dgm:bulletEnabled val="1"/>
          </dgm:varLst>
          <dgm:alg type="tx"/>
          <dgm:shape xmlns:r="http://schemas.openxmlformats.org/officeDocument/2006/relationships" type="roundRect" r:blip="" zOrderOff="3">
            <dgm:adjLst/>
          </dgm:shape>
          <dgm:presOf axis="self" ptType="node"/>
          <dgm:constrLst>
            <dgm:constr type="tMarg" refType="primFontSz" fact="0.15"/>
            <dgm:constr type="bMarg" refType="primFontSz" fact="0.15"/>
            <dgm:constr type="lMarg" refType="primFontSz" fact="0.3"/>
            <dgm:constr type="rMarg" refType="primFontSz" fact="0.3"/>
          </dgm:constrLst>
          <dgm:ruleLst>
            <dgm:rule type="primFontSz" val="5" fact="NaN" max="NaN"/>
          </dgm:ruleLst>
        </dgm:layoutNode>
        <dgm:choose name="Name8">
          <dgm:if name="Name9" axis="ch" ptType="node" func="cnt" op="gte" val="1">
            <dgm:layoutNode name="descendantText" styleLbl="alignAccFollowNode1">
              <dgm:varLst>
                <dgm:bulletEnabled val="1"/>
              </dgm:varLst>
              <dgm:alg type="tx">
                <dgm:param type="stBulletLvl" val="1"/>
                <dgm:param type="txAnchorVertCh" val="mid"/>
              </dgm:alg>
              <dgm:choose name="Name10">
                <dgm:if name="Name11" func="var" arg="dir" op="equ" val="norm">
                  <dgm:shape xmlns:r="http://schemas.openxmlformats.org/officeDocument/2006/relationships" rot="90" type="round2SameRect" r:blip="">
                    <dgm:adjLst/>
                  </dgm:shape>
                </dgm:if>
                <dgm:else name="Name12">
                  <dgm:shape xmlns:r="http://schemas.openxmlformats.org/officeDocument/2006/relationships" rot="-90" type="round2SameRect" r:blip="">
                    <dgm:adjLst/>
                  </dgm:shape>
                </dgm:else>
              </dgm:choose>
              <dgm:presOf axis="des" ptType="node"/>
              <dgm:constrLst>
                <dgm:constr type="secFontSz" val="65"/>
                <dgm:constr type="primFontSz" refType="secFontSz"/>
                <dgm:constr type="lMarg" refType="secFontSz" fact="0.3"/>
                <dgm:constr type="rMarg" refType="secFontSz" fact="0.3"/>
                <dgm:constr type="tMarg" refType="secFontSz" fact="0.15"/>
                <dgm:constr type="bMarg" refType="secFontSz" fact="0.15"/>
              </dgm:constrLst>
              <dgm:ruleLst>
                <dgm:rule type="secFontSz" val="5" fact="NaN" max="NaN"/>
              </dgm:ruleLst>
            </dgm:layoutNode>
          </dgm:if>
          <dgm:else name="Name13"/>
        </dgm:choose>
      </dgm:layoutNode>
      <dgm:forEach name="Name14" axis="followSib" ptType="sibTrans" cnt="1">
        <dgm:layoutNode name="sp">
          <dgm:alg type="sp"/>
          <dgm:shape xmlns:r="http://schemas.openxmlformats.org/officeDocument/2006/relationships" r:blip="">
            <dgm:adjLst/>
          </dgm:shape>
          <dgm:presO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hyperlink" Target="#&#1040;&#1074;&#1090;&#1086;&#1088;!A1"/><Relationship Id="rId2" Type="http://schemas.microsoft.com/office/2007/relationships/hdphoto" Target="../media/hdphoto1.wdp"/><Relationship Id="rId1" Type="http://schemas.openxmlformats.org/officeDocument/2006/relationships/image" Target="../media/image2.jpeg"/><Relationship Id="rId4" Type="http://schemas.openxmlformats.org/officeDocument/2006/relationships/hyperlink" Target="#&#1057;&#1086;&#1076;&#1077;&#1088;&#1078;&#1072;&#1085;&#1080;&#1077;!A1"/></Relationships>
</file>

<file path=xl/drawings/_rels/drawing10.xml.rels><?xml version="1.0" encoding="UTF-8" standalone="yes"?>
<Relationships xmlns="http://schemas.openxmlformats.org/package/2006/relationships"><Relationship Id="rId8" Type="http://schemas.openxmlformats.org/officeDocument/2006/relationships/image" Target="../media/image34.png"/><Relationship Id="rId13" Type="http://schemas.openxmlformats.org/officeDocument/2006/relationships/hyperlink" Target="#&#1055;&#1088;&#1077;&#1079;&#1077;&#1085;&#1090;&#1072;&#1094;&#1080;&#1103;_&#1055;_1"/><Relationship Id="rId3" Type="http://schemas.openxmlformats.org/officeDocument/2006/relationships/hyperlink" Target="#&#1053;&#1072;&#1095;&#1072;&#1083;&#1086;7"/><Relationship Id="rId7" Type="http://schemas.openxmlformats.org/officeDocument/2006/relationships/image" Target="../media/image33.png"/><Relationship Id="rId12" Type="http://schemas.openxmlformats.org/officeDocument/2006/relationships/image" Target="../media/image38.png"/><Relationship Id="rId2" Type="http://schemas.openxmlformats.org/officeDocument/2006/relationships/hyperlink" Target="#&#1057;&#1086;&#1076;&#1077;&#1088;&#1078;&#1072;&#1085;&#1080;&#1077;!A1"/><Relationship Id="rId1" Type="http://schemas.openxmlformats.org/officeDocument/2006/relationships/hyperlink" Target="#&#1058;&#1080;&#1090;&#1091;&#1083;&#1100;&#1085;&#1099;&#1081;!A1"/><Relationship Id="rId6" Type="http://schemas.openxmlformats.org/officeDocument/2006/relationships/image" Target="../media/image32.png"/><Relationship Id="rId11" Type="http://schemas.openxmlformats.org/officeDocument/2006/relationships/image" Target="../media/image37.png"/><Relationship Id="rId5" Type="http://schemas.openxmlformats.org/officeDocument/2006/relationships/image" Target="../media/image31.jpeg"/><Relationship Id="rId10" Type="http://schemas.openxmlformats.org/officeDocument/2006/relationships/image" Target="../media/image36.png"/><Relationship Id="rId4" Type="http://schemas.openxmlformats.org/officeDocument/2006/relationships/hyperlink" Target="#&#1055;&#1088;&#1077;&#1079;&#1077;&#1085;&#1090;&#1072;&#1094;&#1080;&#1103;_&#1055;&#1088;&#1072;&#1082;&#1090;&#1080;&#1082;&#1091;&#1084;!A1"/><Relationship Id="rId9" Type="http://schemas.openxmlformats.org/officeDocument/2006/relationships/image" Target="../media/image35.png"/><Relationship Id="rId14" Type="http://schemas.openxmlformats.org/officeDocument/2006/relationships/hyperlink" Target="#&#1055;&#1088;&#1077;&#1079;&#1077;&#1085;&#1090;&#1072;&#1094;&#1080;&#1103;_&#1055;_2"/></Relationships>
</file>

<file path=xl/drawings/_rels/drawing11.xml.rels><?xml version="1.0" encoding="UTF-8" standalone="yes"?>
<Relationships xmlns="http://schemas.openxmlformats.org/package/2006/relationships"><Relationship Id="rId3" Type="http://schemas.openxmlformats.org/officeDocument/2006/relationships/hyperlink" Target="#&#1055;&#1088;&#1077;&#1079;&#1077;&#1085;&#1090;&#1072;&#1094;&#1080;&#1103;_&#1055;_1"/><Relationship Id="rId2" Type="http://schemas.openxmlformats.org/officeDocument/2006/relationships/hyperlink" Target="#&#1057;&#1086;&#1076;&#1077;&#1088;&#1078;&#1072;&#1085;&#1080;&#1077;!A1"/><Relationship Id="rId1" Type="http://schemas.openxmlformats.org/officeDocument/2006/relationships/hyperlink" Target="#&#1058;&#1080;&#1090;&#1091;&#1083;&#1100;&#1085;&#1099;&#1081;!A1"/><Relationship Id="rId6" Type="http://schemas.openxmlformats.org/officeDocument/2006/relationships/hyperlink" Target="#&#1053;&#1072;&#1095;&#1072;&#1083;&#1086;7"/><Relationship Id="rId5" Type="http://schemas.openxmlformats.org/officeDocument/2006/relationships/hyperlink" Target="#&#1055;&#1088;&#1077;&#1079;&#1077;&#1085;&#1090;&#1072;&#1094;&#1080;&#1103;_&#1057;&#1090;&#1088;&#1091;&#1082;&#1090;&#1091;&#1088;&#1072;"/><Relationship Id="rId4" Type="http://schemas.openxmlformats.org/officeDocument/2006/relationships/hyperlink" Target="#&#1055;&#1088;&#1077;&#1079;&#1077;&#1085;&#1090;&#1072;&#1094;&#1080;&#1103;!A1"/></Relationships>
</file>

<file path=xl/drawings/_rels/drawing12.xml.rels><?xml version="1.0" encoding="UTF-8" standalone="yes"?>
<Relationships xmlns="http://schemas.openxmlformats.org/package/2006/relationships"><Relationship Id="rId3" Type="http://schemas.openxmlformats.org/officeDocument/2006/relationships/hyperlink" Target="#&#1053;&#1072;&#1095;&#1072;&#1083;&#1086;8"/><Relationship Id="rId2" Type="http://schemas.openxmlformats.org/officeDocument/2006/relationships/hyperlink" Target="#&#1057;&#1086;&#1076;&#1077;&#1088;&#1078;&#1072;&#1085;&#1080;&#1077;!A1"/><Relationship Id="rId1" Type="http://schemas.openxmlformats.org/officeDocument/2006/relationships/hyperlink" Target="#&#1058;&#1080;&#1090;&#1091;&#1083;&#1100;&#1085;&#1099;&#1081;!A1"/></Relationships>
</file>

<file path=xl/drawings/_rels/drawing13.xml.rels><?xml version="1.0" encoding="UTF-8" standalone="yes"?>
<Relationships xmlns="http://schemas.openxmlformats.org/package/2006/relationships"><Relationship Id="rId3" Type="http://schemas.openxmlformats.org/officeDocument/2006/relationships/hyperlink" Target="#&#1058;&#1080;&#1090;&#1091;&#1083;&#1100;&#1085;&#1099;&#1081;!A1"/><Relationship Id="rId2" Type="http://schemas.openxmlformats.org/officeDocument/2006/relationships/hyperlink" Target="#&#1057;&#1086;&#1076;&#1077;&#1088;&#1078;&#1072;&#1085;&#1080;&#1077;!A1"/><Relationship Id="rId1" Type="http://schemas.openxmlformats.org/officeDocument/2006/relationships/image" Target="../media/image39.jpeg"/></Relationships>
</file>

<file path=xl/drawings/_rels/drawing2.xml.rels><?xml version="1.0" encoding="UTF-8" standalone="yes"?>
<Relationships xmlns="http://schemas.openxmlformats.org/package/2006/relationships"><Relationship Id="rId3" Type="http://schemas.openxmlformats.org/officeDocument/2006/relationships/hyperlink" Target="#&#1050;&#1086;&#1084;&#1087;&#1086;&#1079;&#1080;&#1094;&#1080;&#1103;_&#1055;&#1088;&#1072;&#1082;&#1090;&#1080;&#1082;&#1091;&#1084;!A1"/><Relationship Id="rId2" Type="http://schemas.openxmlformats.org/officeDocument/2006/relationships/hyperlink" Target="#&#1058;&#1080;&#1090;&#1091;&#1083;&#1100;&#1085;&#1099;&#1081;!A1"/><Relationship Id="rId1" Type="http://schemas.openxmlformats.org/officeDocument/2006/relationships/hyperlink" Target="#&#1058;&#1077;&#1084;&#1072;_&#1055;&#1088;&#1072;&#1082;&#1090;&#1080;&#1082;&#1091;&#1084;!A1"/><Relationship Id="rId6" Type="http://schemas.openxmlformats.org/officeDocument/2006/relationships/hyperlink" Target="#&#1040;"/><Relationship Id="rId5" Type="http://schemas.openxmlformats.org/officeDocument/2006/relationships/hyperlink" Target="#&#1055;&#1088;&#1077;&#1079;&#1077;&#1085;&#1090;&#1072;&#1094;&#1080;&#1103;_&#1055;&#1088;&#1072;&#1082;&#1090;&#1080;&#1082;&#1091;&#1084;!A1"/><Relationship Id="rId4" Type="http://schemas.openxmlformats.org/officeDocument/2006/relationships/hyperlink" Target="#&#1054;&#1092;&#1086;&#1088;&#1084;&#1083;&#1077;&#1085;&#1080;&#1077;_&#1055;&#1088;&#1072;&#1082;&#1090;&#1080;&#1082;&#1091;&#1084;!A1"/></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1057;&#1086;&#1076;&#1077;&#1088;&#1078;&#1072;&#1085;&#1080;&#1077;!A1"/><Relationship Id="rId1" Type="http://schemas.openxmlformats.org/officeDocument/2006/relationships/hyperlink" Target="#&#1058;&#1080;&#1090;&#1091;&#1083;&#1100;&#1085;&#1099;&#1081;!A1"/><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hyperlink" Target="#&#1058;&#1077;&#1084;&#1072;_&#1055;_4"/><Relationship Id="rId3" Type="http://schemas.openxmlformats.org/officeDocument/2006/relationships/hyperlink" Target="#&#1053;&#1072;&#1095;&#1072;&#1083;&#1086;"/><Relationship Id="rId7" Type="http://schemas.openxmlformats.org/officeDocument/2006/relationships/hyperlink" Target="#&#1058;&#1077;&#1084;&#1072;_&#1055;_3"/><Relationship Id="rId2" Type="http://schemas.openxmlformats.org/officeDocument/2006/relationships/hyperlink" Target="#&#1057;&#1086;&#1076;&#1077;&#1088;&#1078;&#1072;&#1085;&#1080;&#1077;!A1"/><Relationship Id="rId1" Type="http://schemas.openxmlformats.org/officeDocument/2006/relationships/hyperlink" Target="#&#1058;&#1080;&#1090;&#1091;&#1083;&#1100;&#1085;&#1099;&#1081;!A1"/><Relationship Id="rId6" Type="http://schemas.openxmlformats.org/officeDocument/2006/relationships/hyperlink" Target="#&#1058;&#1077;&#1084;&#1072;_&#1055;_1"/><Relationship Id="rId5" Type="http://schemas.openxmlformats.org/officeDocument/2006/relationships/image" Target="../media/image7.jpeg"/><Relationship Id="rId10" Type="http://schemas.microsoft.com/office/2007/relationships/hdphoto" Target="../media/hdphoto2.wdp"/><Relationship Id="rId4" Type="http://schemas.openxmlformats.org/officeDocument/2006/relationships/hyperlink" Target="#&#1058;&#1077;&#1084;&#1072;_&#1055;&#1088;&#1072;&#1082;&#1090;&#1080;&#1082;&#1091;&#1084;!A1"/><Relationship Id="rId9"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hyperlink" Target="#&#1053;&#1072;&#1095;&#1072;&#1083;&#1086;2"/><Relationship Id="rId2" Type="http://schemas.openxmlformats.org/officeDocument/2006/relationships/hyperlink" Target="#&#1057;&#1086;&#1076;&#1077;&#1088;&#1078;&#1072;&#1085;&#1080;&#1077;!A1"/><Relationship Id="rId1" Type="http://schemas.openxmlformats.org/officeDocument/2006/relationships/hyperlink" Target="#&#1058;&#1080;&#1090;&#1091;&#1083;&#1100;&#1085;&#1099;&#1081;!A1"/><Relationship Id="rId6" Type="http://schemas.openxmlformats.org/officeDocument/2006/relationships/hyperlink" Target="#&#1060;&#1086;&#1088;&#1084;&#1091;&#1083;&#1080;&#1088;&#1086;&#1074;&#1082;&#1080;"/><Relationship Id="rId5" Type="http://schemas.openxmlformats.org/officeDocument/2006/relationships/hyperlink" Target="#&#1054;&#1073;&#1098;&#1077;&#1082;&#1090;_&#1092;&#1072;&#1082;&#1090;&#1086;&#1088;&#1099;"/><Relationship Id="rId4" Type="http://schemas.openxmlformats.org/officeDocument/2006/relationships/hyperlink" Target="#&#1058;&#1077;&#1084;&#1072;!A1"/></Relationships>
</file>

<file path=xl/drawings/_rels/drawing6.xml.rels><?xml version="1.0" encoding="UTF-8" standalone="yes"?>
<Relationships xmlns="http://schemas.openxmlformats.org/package/2006/relationships"><Relationship Id="rId8" Type="http://schemas.microsoft.com/office/2007/relationships/hdphoto" Target="../media/hdphoto3.wdp"/><Relationship Id="rId13" Type="http://schemas.openxmlformats.org/officeDocument/2006/relationships/hyperlink" Target="#&#1050;&#1086;&#1084;&#1087;&#1086;&#1079;&#1080;&#1094;&#1080;&#1103;_&#1055;_6"/><Relationship Id="rId18" Type="http://schemas.openxmlformats.org/officeDocument/2006/relationships/diagramColors" Target="../diagrams/colors1.xml"/><Relationship Id="rId26" Type="http://schemas.openxmlformats.org/officeDocument/2006/relationships/hyperlink" Target="#&#1050;&#1086;&#1084;&#1087;&#1086;&#1079;&#1080;&#1094;&#1080;&#1103;_&#1055;_9"/><Relationship Id="rId39" Type="http://schemas.openxmlformats.org/officeDocument/2006/relationships/hyperlink" Target="#&#1041;&#1083;&#1086;&#1082;_6._&#1056;&#1077;&#1089;&#1091;&#1088;&#1089;&#1099;_&#1083;&#1086;&#1082;&#1072;&#1083;&#1100;&#1085;&#1086;&#1075;&#1086;_&#1076;&#1086;&#1089;&#1090;&#1091;&#1087;&#1072;."/><Relationship Id="rId3" Type="http://schemas.openxmlformats.org/officeDocument/2006/relationships/hyperlink" Target="#&#1053;&#1072;&#1095;&#1072;&#1083;&#1086;3"/><Relationship Id="rId21" Type="http://schemas.openxmlformats.org/officeDocument/2006/relationships/diagramLayout" Target="../diagrams/layout2.xml"/><Relationship Id="rId34" Type="http://schemas.openxmlformats.org/officeDocument/2006/relationships/hyperlink" Target="#&#1041;&#1083;&#1086;&#1082;_1._&#1054;&#1087;&#1080;&#1089;&#1072;&#1085;&#1080;&#1077;_&#1082;&#1085;&#1080;&#1075;_&#1088;&#1072;&#1079;&#1085;&#1086;&#1075;&#1086;_&#1090;&#1080;&#1087;&#1072;."/><Relationship Id="rId42" Type="http://schemas.openxmlformats.org/officeDocument/2006/relationships/hyperlink" Target="#'&#1054;&#1092;&#1086;&#1088;&#1084;&#1083;&#1077;&#1085;&#1080;&#1077; &#1042;&#1050;&#1056;'!A1"/><Relationship Id="rId7" Type="http://schemas.openxmlformats.org/officeDocument/2006/relationships/image" Target="../media/image10.png"/><Relationship Id="rId12" Type="http://schemas.openxmlformats.org/officeDocument/2006/relationships/hyperlink" Target="#&#1050;&#1086;&#1084;&#1087;&#1086;&#1079;&#1080;&#1094;&#1080;&#1103;_&#1055;_3"/><Relationship Id="rId17" Type="http://schemas.openxmlformats.org/officeDocument/2006/relationships/diagramQuickStyle" Target="../diagrams/quickStyle1.xml"/><Relationship Id="rId25" Type="http://schemas.openxmlformats.org/officeDocument/2006/relationships/hyperlink" Target="#&#1050;&#1086;&#1084;&#1087;&#1086;&#1079;&#1080;&#1094;&#1080;&#1103;_&#1055;_8"/><Relationship Id="rId33" Type="http://schemas.openxmlformats.org/officeDocument/2006/relationships/image" Target="../media/image19.png"/><Relationship Id="rId38" Type="http://schemas.openxmlformats.org/officeDocument/2006/relationships/hyperlink" Target="#&#1041;&#1083;&#1086;&#1082;_5._&#1040;&#1074;&#1090;&#1086;&#1088;&#1077;&#1092;&#1077;&#1088;&#1072;&#1090;&#1099;_&#1080;_&#1076;&#1080;&#1089;&#1089;&#1077;&#1088;&#1090;&#1072;&#1094;&#1080;&#1080;."/><Relationship Id="rId2" Type="http://schemas.openxmlformats.org/officeDocument/2006/relationships/hyperlink" Target="#&#1057;&#1086;&#1076;&#1077;&#1088;&#1078;&#1072;&#1085;&#1080;&#1077;!A1"/><Relationship Id="rId16" Type="http://schemas.openxmlformats.org/officeDocument/2006/relationships/diagramLayout" Target="../diagrams/layout1.xml"/><Relationship Id="rId20" Type="http://schemas.openxmlformats.org/officeDocument/2006/relationships/diagramData" Target="../diagrams/data2.xml"/><Relationship Id="rId29" Type="http://schemas.openxmlformats.org/officeDocument/2006/relationships/image" Target="../media/image15.png"/><Relationship Id="rId41" Type="http://schemas.openxmlformats.org/officeDocument/2006/relationships/hyperlink" Target="#&#1060;&#1086;&#1088;&#1084;&#1091;&#1083;&#1080;&#1088;&#1086;&#1074;&#1082;&#1080;"/><Relationship Id="rId1" Type="http://schemas.openxmlformats.org/officeDocument/2006/relationships/hyperlink" Target="#&#1058;&#1080;&#1090;&#1091;&#1083;&#1100;&#1085;&#1099;&#1081;!A1"/><Relationship Id="rId6" Type="http://schemas.openxmlformats.org/officeDocument/2006/relationships/hyperlink" Target="#&#1050;&#1086;&#1084;&#1087;&#1086;&#1079;&#1080;&#1094;&#1080;&#1103;_&#1055;_1"/><Relationship Id="rId11" Type="http://schemas.openxmlformats.org/officeDocument/2006/relationships/hyperlink" Target="#&#1050;&#1086;&#1084;&#1087;&#1086;&#1079;&#1080;&#1094;&#1080;&#1103;_&#1055;_4"/><Relationship Id="rId24" Type="http://schemas.microsoft.com/office/2007/relationships/diagramDrawing" Target="../diagrams/drawing2.xml"/><Relationship Id="rId32" Type="http://schemas.openxmlformats.org/officeDocument/2006/relationships/image" Target="../media/image18.png"/><Relationship Id="rId37" Type="http://schemas.openxmlformats.org/officeDocument/2006/relationships/hyperlink" Target="#&#1041;&#1083;&#1086;&#1082;_4._&#1057;&#1090;&#1072;&#1090;&#1100;&#1080;_&#1074;_&#1078;&#1091;&#1088;&#1085;&#1072;&#1083;&#1077;__&#1075;&#1072;&#1079;&#1077;&#1090;&#1077;_&#1080;&#1083;&#1080;_&#1089;&#1073;&#1086;&#1088;&#1085;&#1080;&#1082;&#1077;."/><Relationship Id="rId40" Type="http://schemas.openxmlformats.org/officeDocument/2006/relationships/hyperlink" Target="#&#1041;&#1083;&#1086;&#1082;_7._&#1056;&#1077;&#1089;&#1091;&#1088;&#1089;&#1099;_&#1091;&#1076;&#1072;&#1083;&#1077;&#1085;&#1085;&#1086;&#1075;&#1086;_&#1076;&#1086;&#1089;&#1090;&#1091;&#1087;&#1072;."/><Relationship Id="rId5" Type="http://schemas.openxmlformats.org/officeDocument/2006/relationships/image" Target="../media/image7.jpeg"/><Relationship Id="rId15" Type="http://schemas.openxmlformats.org/officeDocument/2006/relationships/diagramData" Target="../diagrams/data1.xml"/><Relationship Id="rId23" Type="http://schemas.openxmlformats.org/officeDocument/2006/relationships/diagramColors" Target="../diagrams/colors2.xml"/><Relationship Id="rId28" Type="http://schemas.openxmlformats.org/officeDocument/2006/relationships/image" Target="../media/image14.png"/><Relationship Id="rId36" Type="http://schemas.openxmlformats.org/officeDocument/2006/relationships/hyperlink" Target="#&#1041;&#1083;&#1086;&#1082;_3._&#1052;&#1085;&#1086;&#1075;&#1086;&#1090;&#1086;&#1084;&#1085;&#1099;&#1077;_&#1080;&#1079;&#1076;&#1072;&#1085;&#1080;&#1103;."/><Relationship Id="rId10" Type="http://schemas.openxmlformats.org/officeDocument/2006/relationships/image" Target="../media/image12.png"/><Relationship Id="rId19" Type="http://schemas.microsoft.com/office/2007/relationships/diagramDrawing" Target="../diagrams/drawing1.xml"/><Relationship Id="rId31" Type="http://schemas.openxmlformats.org/officeDocument/2006/relationships/image" Target="../media/image17.png"/><Relationship Id="rId4" Type="http://schemas.openxmlformats.org/officeDocument/2006/relationships/hyperlink" Target="#&#1050;&#1086;&#1084;&#1087;&#1086;&#1079;&#1080;&#1094;&#1080;&#1103;_&#1055;&#1088;&#1072;&#1082;&#1090;&#1080;&#1082;&#1091;&#1084;!A1"/><Relationship Id="rId9" Type="http://schemas.openxmlformats.org/officeDocument/2006/relationships/image" Target="../media/image11.png"/><Relationship Id="rId14" Type="http://schemas.openxmlformats.org/officeDocument/2006/relationships/hyperlink" Target="#&#1050;&#1086;&#1084;&#1087;&#1086;&#1079;&#1080;&#1094;&#1080;&#1103;_&#1055;_7"/><Relationship Id="rId22" Type="http://schemas.openxmlformats.org/officeDocument/2006/relationships/diagramQuickStyle" Target="../diagrams/quickStyle2.xml"/><Relationship Id="rId27" Type="http://schemas.openxmlformats.org/officeDocument/2006/relationships/image" Target="../media/image13.png"/><Relationship Id="rId30" Type="http://schemas.openxmlformats.org/officeDocument/2006/relationships/image" Target="../media/image16.png"/><Relationship Id="rId35" Type="http://schemas.openxmlformats.org/officeDocument/2006/relationships/hyperlink" Target="#&#1041;&#1083;&#1086;&#1082;_2._&#1057;&#1073;&#1086;&#1088;&#1085;&#1080;&#1082;_&#1089;&#1090;&#1072;&#1090;&#1077;&#1081;."/></Relationships>
</file>

<file path=xl/drawings/_rels/drawing7.xml.rels><?xml version="1.0" encoding="UTF-8" standalone="yes"?>
<Relationships xmlns="http://schemas.openxmlformats.org/package/2006/relationships"><Relationship Id="rId8" Type="http://schemas.openxmlformats.org/officeDocument/2006/relationships/hyperlink" Target="#&#1062;&#1077;&#1083;&#1100;_&#1079;&#1072;&#1076;&#1072;&#1095;&#1080;"/><Relationship Id="rId3" Type="http://schemas.openxmlformats.org/officeDocument/2006/relationships/hyperlink" Target="#&#1053;&#1072;&#1095;&#1072;&#1083;&#1086;4"/><Relationship Id="rId7" Type="http://schemas.openxmlformats.org/officeDocument/2006/relationships/hyperlink" Target="#&#1054;&#1073;&#1098;&#1077;&#1082;&#1090;_&#1087;&#1088;&#1077;&#1076;&#1084;&#1077;&#1090;"/><Relationship Id="rId2" Type="http://schemas.openxmlformats.org/officeDocument/2006/relationships/hyperlink" Target="#&#1057;&#1086;&#1076;&#1077;&#1088;&#1078;&#1072;&#1085;&#1080;&#1077;!A1"/><Relationship Id="rId1" Type="http://schemas.openxmlformats.org/officeDocument/2006/relationships/hyperlink" Target="#&#1058;&#1080;&#1090;&#1091;&#1083;&#1100;&#1085;&#1099;&#1081;!A1"/><Relationship Id="rId6" Type="http://schemas.openxmlformats.org/officeDocument/2006/relationships/hyperlink" Target="#&#1042;&#1074;&#1077;&#1076;&#1077;&#1085;&#1080;&#1077;"/><Relationship Id="rId11" Type="http://schemas.openxmlformats.org/officeDocument/2006/relationships/hyperlink" Target="#&#1051;&#1080;&#1090;&#1077;&#1088;&#1072;&#1090;&#1091;&#1088;&#1072;"/><Relationship Id="rId5" Type="http://schemas.openxmlformats.org/officeDocument/2006/relationships/hyperlink" Target="#&#1053;&#1072;&#1095;&#1072;&#1083;&#1086;3"/><Relationship Id="rId10" Type="http://schemas.openxmlformats.org/officeDocument/2006/relationships/hyperlink" Target="#&#1047;&#1072;&#1082;&#1083;&#1102;&#1095;&#1077;&#1085;&#1080;&#1077;"/><Relationship Id="rId4" Type="http://schemas.openxmlformats.org/officeDocument/2006/relationships/hyperlink" Target="#&#1050;&#1086;&#1084;&#1087;&#1086;&#1079;&#1080;&#1094;&#1080;&#1103;!A1"/><Relationship Id="rId9" Type="http://schemas.openxmlformats.org/officeDocument/2006/relationships/hyperlink" Target="#&#1043;&#1083;&#1072;&#1074;&#1072;"/></Relationships>
</file>

<file path=xl/drawings/_rels/drawing8.xml.rels><?xml version="1.0" encoding="UTF-8" standalone="yes"?>
<Relationships xmlns="http://schemas.openxmlformats.org/package/2006/relationships"><Relationship Id="rId8" Type="http://schemas.openxmlformats.org/officeDocument/2006/relationships/image" Target="../media/image23.png"/><Relationship Id="rId13" Type="http://schemas.openxmlformats.org/officeDocument/2006/relationships/image" Target="../media/image28.png"/><Relationship Id="rId18" Type="http://schemas.openxmlformats.org/officeDocument/2006/relationships/hyperlink" Target="#&#1054;&#1092;&#1086;&#1088;&#1084;&#1083;&#1077;&#1085;&#1080;&#1077;_&#1055;_3"/><Relationship Id="rId3" Type="http://schemas.openxmlformats.org/officeDocument/2006/relationships/hyperlink" Target="#&#1053;&#1072;&#1095;&#1072;&#1083;&#1086;5"/><Relationship Id="rId21" Type="http://schemas.openxmlformats.org/officeDocument/2006/relationships/hyperlink" Target="#&#1054;&#1092;&#1086;&#1088;&#1084;&#1083;&#1077;&#1085;&#1080;&#1077;_&#1055;_5"/><Relationship Id="rId7" Type="http://schemas.openxmlformats.org/officeDocument/2006/relationships/hyperlink" Target="#&#1058;&#1080;&#1090;_&#1083;&#1080;&#1089;&#1090;"/><Relationship Id="rId12" Type="http://schemas.openxmlformats.org/officeDocument/2006/relationships/image" Target="../media/image27.png"/><Relationship Id="rId17" Type="http://schemas.openxmlformats.org/officeDocument/2006/relationships/hyperlink" Target="#&#1054;&#1092;&#1086;&#1088;&#1084;&#1083;&#1077;&#1085;&#1080;&#1077;_&#1055;_2"/><Relationship Id="rId2" Type="http://schemas.openxmlformats.org/officeDocument/2006/relationships/hyperlink" Target="#&#1057;&#1086;&#1076;&#1077;&#1088;&#1078;&#1072;&#1085;&#1080;&#1077;!A1"/><Relationship Id="rId16" Type="http://schemas.openxmlformats.org/officeDocument/2006/relationships/hyperlink" Target="#&#1053;&#1072;&#1095;&#1072;&#1083;&#1086;6"/><Relationship Id="rId20" Type="http://schemas.openxmlformats.org/officeDocument/2006/relationships/image" Target="../media/image30.png"/><Relationship Id="rId1" Type="http://schemas.openxmlformats.org/officeDocument/2006/relationships/hyperlink" Target="#&#1058;&#1080;&#1090;&#1091;&#1083;&#1100;&#1085;&#1099;&#1081;!A1"/><Relationship Id="rId6" Type="http://schemas.openxmlformats.org/officeDocument/2006/relationships/image" Target="../media/image22.png"/><Relationship Id="rId11" Type="http://schemas.openxmlformats.org/officeDocument/2006/relationships/image" Target="../media/image26.png"/><Relationship Id="rId5" Type="http://schemas.openxmlformats.org/officeDocument/2006/relationships/image" Target="../media/image21.png"/><Relationship Id="rId15" Type="http://schemas.openxmlformats.org/officeDocument/2006/relationships/hyperlink" Target="#&#1054;&#1092;&#1086;&#1088;&#1084;&#1083;&#1077;&#1085;&#1080;&#1077;_&#1055;&#1088;&#1072;&#1082;&#1090;&#1080;&#1082;&#1091;&#1084;!A1"/><Relationship Id="rId10" Type="http://schemas.openxmlformats.org/officeDocument/2006/relationships/image" Target="../media/image25.png"/><Relationship Id="rId19" Type="http://schemas.openxmlformats.org/officeDocument/2006/relationships/hyperlink" Target="#&#1054;&#1092;&#1086;&#1088;&#1084;&#1083;&#1077;&#1085;&#1080;&#1077;_&#1055;_4"/><Relationship Id="rId4" Type="http://schemas.openxmlformats.org/officeDocument/2006/relationships/image" Target="../media/image20.jpeg"/><Relationship Id="rId9" Type="http://schemas.openxmlformats.org/officeDocument/2006/relationships/image" Target="../media/image24.png"/><Relationship Id="rId14" Type="http://schemas.openxmlformats.org/officeDocument/2006/relationships/image" Target="../media/image29.png"/></Relationships>
</file>

<file path=xl/drawings/_rels/drawing9.xml.rels><?xml version="1.0" encoding="UTF-8" standalone="yes"?>
<Relationships xmlns="http://schemas.openxmlformats.org/package/2006/relationships"><Relationship Id="rId8" Type="http://schemas.openxmlformats.org/officeDocument/2006/relationships/hyperlink" Target="#&#1055;&#1088;&#1072;&#1074;&#1080;&#1083;&#1072;_&#1058;&#1072;&#1073;&#1083;"/><Relationship Id="rId3" Type="http://schemas.openxmlformats.org/officeDocument/2006/relationships/hyperlink" Target="#&#1053;&#1072;&#1095;&#1072;&#1083;&#1086;6"/><Relationship Id="rId7" Type="http://schemas.openxmlformats.org/officeDocument/2006/relationships/hyperlink" Target="#&#1064;&#1088;&#1080;&#1092;&#1090;"/><Relationship Id="rId2" Type="http://schemas.openxmlformats.org/officeDocument/2006/relationships/hyperlink" Target="#&#1057;&#1086;&#1076;&#1077;&#1088;&#1078;&#1072;&#1085;&#1080;&#1077;!A1"/><Relationship Id="rId1" Type="http://schemas.openxmlformats.org/officeDocument/2006/relationships/hyperlink" Target="#&#1058;&#1080;&#1090;&#1091;&#1083;&#1100;&#1085;&#1099;&#1081;!A1"/><Relationship Id="rId6" Type="http://schemas.openxmlformats.org/officeDocument/2006/relationships/hyperlink" Target="#&#1040;&#1073;&#1079;&#1072;&#1094;"/><Relationship Id="rId5" Type="http://schemas.openxmlformats.org/officeDocument/2006/relationships/hyperlink" Target="#&#1053;&#1072;&#1095;&#1072;&#1083;&#1086;5"/><Relationship Id="rId4" Type="http://schemas.openxmlformats.org/officeDocument/2006/relationships/hyperlink" Target="#'&#1054;&#1092;&#1086;&#1088;&#1084;&#1083;&#1077;&#1085;&#1080;&#1077; &#1042;&#1050;&#1056;'!A1"/><Relationship Id="rId9" Type="http://schemas.openxmlformats.org/officeDocument/2006/relationships/hyperlink" Target="#&#1055;&#1088;&#1072;&#1074;&#1080;&#1083;&#1072;_&#1043;&#1088;&#1072;&#1092;&#1080;&#1082;&#1072;"/></Relationships>
</file>

<file path=xl/drawings/_rels/vmlDrawing3.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1</xdr:col>
      <xdr:colOff>504825</xdr:colOff>
      <xdr:row>0</xdr:row>
      <xdr:rowOff>47625</xdr:rowOff>
    </xdr:from>
    <xdr:to>
      <xdr:col>4</xdr:col>
      <xdr:colOff>38101</xdr:colOff>
      <xdr:row>6</xdr:row>
      <xdr:rowOff>110397</xdr:rowOff>
    </xdr:to>
    <xdr:pic>
      <xdr:nvPicPr>
        <xdr:cNvPr id="2" name="Рисунок 1"/>
        <xdr:cNvPicPr>
          <a:picLocks noChangeAspect="1" noChangeArrowheads="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200000"/>
                  </a14:imgEffect>
                </a14:imgLayer>
              </a14:imgProps>
            </a:ext>
            <a:ext uri="{28A0092B-C50C-407E-A947-70E740481C1C}">
              <a14:useLocalDpi xmlns:a14="http://schemas.microsoft.com/office/drawing/2010/main" val="0"/>
            </a:ext>
          </a:extLst>
        </a:blip>
        <a:srcRect/>
        <a:stretch>
          <a:fillRect/>
        </a:stretch>
      </xdr:blipFill>
      <xdr:spPr bwMode="auto">
        <a:xfrm>
          <a:off x="1114425" y="47625"/>
          <a:ext cx="1362076" cy="1205772"/>
        </a:xfrm>
        <a:prstGeom prst="rect">
          <a:avLst/>
        </a:prstGeom>
        <a:noFill/>
      </xdr:spPr>
    </xdr:pic>
    <xdr:clientData/>
  </xdr:twoCellAnchor>
  <xdr:twoCellAnchor>
    <xdr:from>
      <xdr:col>4</xdr:col>
      <xdr:colOff>161925</xdr:colOff>
      <xdr:row>0</xdr:row>
      <xdr:rowOff>171450</xdr:rowOff>
    </xdr:from>
    <xdr:to>
      <xdr:col>15</xdr:col>
      <xdr:colOff>447675</xdr:colOff>
      <xdr:row>5</xdr:row>
      <xdr:rowOff>180975</xdr:rowOff>
    </xdr:to>
    <xdr:sp macro="" textlink="">
      <xdr:nvSpPr>
        <xdr:cNvPr id="1026" name="Text Box 2"/>
        <xdr:cNvSpPr txBox="1">
          <a:spLocks noChangeArrowheads="1"/>
        </xdr:cNvSpPr>
      </xdr:nvSpPr>
      <xdr:spPr bwMode="auto">
        <a:xfrm>
          <a:off x="2600325" y="171450"/>
          <a:ext cx="6991350" cy="962025"/>
        </a:xfrm>
        <a:prstGeom prst="rect">
          <a:avLst/>
        </a:prstGeom>
        <a:ln>
          <a:headEnd/>
          <a:tailEnd/>
        </a:ln>
      </xdr:spPr>
      <xdr:style>
        <a:lnRef idx="1">
          <a:schemeClr val="accent3"/>
        </a:lnRef>
        <a:fillRef idx="2">
          <a:schemeClr val="accent3"/>
        </a:fillRef>
        <a:effectRef idx="1">
          <a:schemeClr val="accent3"/>
        </a:effectRef>
        <a:fontRef idx="minor">
          <a:schemeClr val="dk1"/>
        </a:fontRef>
      </xdr:style>
      <xdr:txBody>
        <a:bodyPr vertOverflow="clip" wrap="square" lIns="91440" tIns="45720" rIns="91440" bIns="45720" anchor="t" upright="1"/>
        <a:lstStyle/>
        <a:p>
          <a:pPr algn="ctr" rtl="0">
            <a:defRPr sz="1000"/>
          </a:pPr>
          <a:r>
            <a:rPr lang="ru-RU" sz="1400" b="1" i="0" u="none" strike="noStrike" baseline="0">
              <a:solidFill>
                <a:schemeClr val="bg2">
                  <a:lumMod val="10000"/>
                </a:schemeClr>
              </a:solidFill>
              <a:latin typeface="Calibri"/>
              <a:cs typeface="Calibri"/>
            </a:rPr>
            <a:t>МИНИСТЕРСТВО ЗДРАВООХРАНЕНИЯ СВЕРДЛОВСКОЙ ОБЛАСТИ</a:t>
          </a:r>
        </a:p>
        <a:p>
          <a:pPr algn="ctr" rtl="0">
            <a:defRPr sz="1000"/>
          </a:pPr>
          <a:r>
            <a:rPr lang="ru-RU" sz="1400" b="1" i="0" u="none" strike="noStrike" baseline="0">
              <a:solidFill>
                <a:schemeClr val="bg2">
                  <a:lumMod val="10000"/>
                </a:schemeClr>
              </a:solidFill>
              <a:latin typeface="Calibri"/>
              <a:cs typeface="Calibri"/>
            </a:rPr>
            <a:t>ГОСУДАРСТВЕННОЕ БЮДЖЕТНОЕ ОБРАЗОВАТЕЛЬНОЕ УЧРЕЖДЕНИЕ</a:t>
          </a:r>
        </a:p>
        <a:p>
          <a:pPr algn="ctr" rtl="0">
            <a:defRPr sz="1000"/>
          </a:pPr>
          <a:r>
            <a:rPr lang="ru-RU" sz="1400" b="1" i="0" u="none" strike="noStrike" baseline="0">
              <a:solidFill>
                <a:schemeClr val="bg2">
                  <a:lumMod val="10000"/>
                </a:schemeClr>
              </a:solidFill>
              <a:latin typeface="Calibri"/>
              <a:cs typeface="Calibri"/>
            </a:rPr>
            <a:t>СРЕДНЕГО ПРОФЕССИОНАЛЬНОГО ОБРАЗОВАНИЯ</a:t>
          </a:r>
        </a:p>
        <a:p>
          <a:pPr algn="ctr" rtl="0">
            <a:defRPr sz="1000"/>
          </a:pPr>
          <a:r>
            <a:rPr lang="ru-RU" sz="1400" b="1" i="0" u="none" strike="noStrike" baseline="0">
              <a:solidFill>
                <a:schemeClr val="bg2">
                  <a:lumMod val="10000"/>
                </a:schemeClr>
              </a:solidFill>
              <a:latin typeface="Calibri"/>
              <a:cs typeface="Calibri"/>
            </a:rPr>
            <a:t>«СВЕРДЛОВСКИЙ ОБЛАСТНОЙ МЕДИЦИНСКИЙ КОЛЛЕДЖ»</a:t>
          </a:r>
        </a:p>
      </xdr:txBody>
    </xdr:sp>
    <xdr:clientData/>
  </xdr:twoCellAnchor>
  <xdr:twoCellAnchor>
    <xdr:from>
      <xdr:col>15</xdr:col>
      <xdr:colOff>342900</xdr:colOff>
      <xdr:row>24</xdr:row>
      <xdr:rowOff>152400</xdr:rowOff>
    </xdr:from>
    <xdr:to>
      <xdr:col>18</xdr:col>
      <xdr:colOff>85725</xdr:colOff>
      <xdr:row>27</xdr:row>
      <xdr:rowOff>57150</xdr:rowOff>
    </xdr:to>
    <xdr:sp macro="" textlink="">
      <xdr:nvSpPr>
        <xdr:cNvPr id="3" name="Скругленный прямоугольник 2">
          <a:hlinkClick xmlns:r="http://schemas.openxmlformats.org/officeDocument/2006/relationships" r:id="rId3"/>
        </xdr:cNvPr>
        <xdr:cNvSpPr/>
      </xdr:nvSpPr>
      <xdr:spPr>
        <a:xfrm>
          <a:off x="9486900" y="5305425"/>
          <a:ext cx="1571625" cy="47625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ru-RU" sz="1800" b="1">
              <a:solidFill>
                <a:srgbClr val="0000FF"/>
              </a:solidFill>
            </a:rPr>
            <a:t>Об авторе</a:t>
          </a:r>
        </a:p>
      </xdr:txBody>
    </xdr:sp>
    <xdr:clientData/>
  </xdr:twoCellAnchor>
  <xdr:twoCellAnchor>
    <xdr:from>
      <xdr:col>1</xdr:col>
      <xdr:colOff>38100</xdr:colOff>
      <xdr:row>24</xdr:row>
      <xdr:rowOff>133350</xdr:rowOff>
    </xdr:from>
    <xdr:to>
      <xdr:col>3</xdr:col>
      <xdr:colOff>390525</xdr:colOff>
      <xdr:row>27</xdr:row>
      <xdr:rowOff>38100</xdr:rowOff>
    </xdr:to>
    <xdr:sp macro="" textlink="">
      <xdr:nvSpPr>
        <xdr:cNvPr id="7" name="Скругленный прямоугольник 6">
          <a:hlinkClick xmlns:r="http://schemas.openxmlformats.org/officeDocument/2006/relationships" r:id="rId4"/>
        </xdr:cNvPr>
        <xdr:cNvSpPr/>
      </xdr:nvSpPr>
      <xdr:spPr>
        <a:xfrm>
          <a:off x="647700" y="5286375"/>
          <a:ext cx="1571625" cy="476250"/>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ru-RU" sz="1800" b="1">
              <a:solidFill>
                <a:srgbClr val="0000FF"/>
              </a:solidFill>
            </a:rPr>
            <a:t>Содержание</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95250</xdr:colOff>
      <xdr:row>0</xdr:row>
      <xdr:rowOff>104775</xdr:rowOff>
    </xdr:from>
    <xdr:to>
      <xdr:col>1</xdr:col>
      <xdr:colOff>209250</xdr:colOff>
      <xdr:row>1</xdr:row>
      <xdr:rowOff>144675</xdr:rowOff>
    </xdr:to>
    <xdr:sp macro="" textlink="">
      <xdr:nvSpPr>
        <xdr:cNvPr id="2" name="Скругленный прямоугольник 1">
          <a:hlinkClick xmlns:r="http://schemas.openxmlformats.org/officeDocument/2006/relationships" r:id="rId1" tooltip="Переход к титульному листу"/>
        </xdr:cNvPr>
        <xdr:cNvSpPr/>
      </xdr:nvSpPr>
      <xdr:spPr>
        <a:xfrm>
          <a:off x="95250" y="104775"/>
          <a:ext cx="723600" cy="2304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ru-RU" sz="1100"/>
            <a:t>Главная</a:t>
          </a:r>
        </a:p>
      </xdr:txBody>
    </xdr:sp>
    <xdr:clientData/>
  </xdr:twoCellAnchor>
  <xdr:twoCellAnchor>
    <xdr:from>
      <xdr:col>1</xdr:col>
      <xdr:colOff>314326</xdr:colOff>
      <xdr:row>0</xdr:row>
      <xdr:rowOff>95250</xdr:rowOff>
    </xdr:from>
    <xdr:to>
      <xdr:col>3</xdr:col>
      <xdr:colOff>106726</xdr:colOff>
      <xdr:row>1</xdr:row>
      <xdr:rowOff>135150</xdr:rowOff>
    </xdr:to>
    <xdr:sp macro="" textlink="">
      <xdr:nvSpPr>
        <xdr:cNvPr id="3" name="Скругленный прямоугольник 2">
          <a:hlinkClick xmlns:r="http://schemas.openxmlformats.org/officeDocument/2006/relationships" r:id="rId2" tooltip="Переход к содержанию электронного тренажера"/>
        </xdr:cNvPr>
        <xdr:cNvSpPr/>
      </xdr:nvSpPr>
      <xdr:spPr>
        <a:xfrm>
          <a:off x="923926" y="95250"/>
          <a:ext cx="1011600" cy="2304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ru-RU" sz="1100"/>
            <a:t>Содержание</a:t>
          </a:r>
        </a:p>
      </xdr:txBody>
    </xdr:sp>
    <xdr:clientData/>
  </xdr:twoCellAnchor>
  <xdr:twoCellAnchor>
    <xdr:from>
      <xdr:col>1</xdr:col>
      <xdr:colOff>276226</xdr:colOff>
      <xdr:row>2</xdr:row>
      <xdr:rowOff>28575</xdr:rowOff>
    </xdr:from>
    <xdr:to>
      <xdr:col>1</xdr:col>
      <xdr:colOff>456226</xdr:colOff>
      <xdr:row>3</xdr:row>
      <xdr:rowOff>151275</xdr:rowOff>
    </xdr:to>
    <xdr:sp macro="" textlink="">
      <xdr:nvSpPr>
        <xdr:cNvPr id="4" name="Стрелка вверх 3">
          <a:hlinkClick xmlns:r="http://schemas.openxmlformats.org/officeDocument/2006/relationships" r:id="rId3" tooltip="Наверх"/>
        </xdr:cNvPr>
        <xdr:cNvSpPr/>
      </xdr:nvSpPr>
      <xdr:spPr>
        <a:xfrm>
          <a:off x="885826" y="409575"/>
          <a:ext cx="180000" cy="313200"/>
        </a:xfrm>
        <a:prstGeom prst="upArrow">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ru-RU" sz="1100"/>
        </a:p>
      </xdr:txBody>
    </xdr:sp>
    <xdr:clientData/>
  </xdr:twoCellAnchor>
  <xdr:twoCellAnchor>
    <xdr:from>
      <xdr:col>2</xdr:col>
      <xdr:colOff>123825</xdr:colOff>
      <xdr:row>2</xdr:row>
      <xdr:rowOff>114300</xdr:rowOff>
    </xdr:from>
    <xdr:to>
      <xdr:col>2</xdr:col>
      <xdr:colOff>487425</xdr:colOff>
      <xdr:row>3</xdr:row>
      <xdr:rowOff>114600</xdr:rowOff>
    </xdr:to>
    <xdr:sp macro="" textlink="">
      <xdr:nvSpPr>
        <xdr:cNvPr id="5" name="Стрелка вверх 4">
          <a:hlinkClick xmlns:r="http://schemas.openxmlformats.org/officeDocument/2006/relationships" r:id="rId4" tooltip="Переход к практикуму"/>
        </xdr:cNvPr>
        <xdr:cNvSpPr/>
      </xdr:nvSpPr>
      <xdr:spPr>
        <a:xfrm rot="5400000">
          <a:off x="1429425" y="408900"/>
          <a:ext cx="190800" cy="363600"/>
        </a:xfrm>
        <a:prstGeom prst="upArrow">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ru-RU" sz="1100"/>
        </a:p>
      </xdr:txBody>
    </xdr:sp>
    <xdr:clientData/>
  </xdr:twoCellAnchor>
  <xdr:twoCellAnchor>
    <xdr:from>
      <xdr:col>3</xdr:col>
      <xdr:colOff>152400</xdr:colOff>
      <xdr:row>0</xdr:row>
      <xdr:rowOff>1</xdr:rowOff>
    </xdr:from>
    <xdr:to>
      <xdr:col>16</xdr:col>
      <xdr:colOff>180974</xdr:colOff>
      <xdr:row>4</xdr:row>
      <xdr:rowOff>0</xdr:rowOff>
    </xdr:to>
    <xdr:sp macro="" textlink="">
      <xdr:nvSpPr>
        <xdr:cNvPr id="6" name="Прямоугольник 5"/>
        <xdr:cNvSpPr/>
      </xdr:nvSpPr>
      <xdr:spPr>
        <a:xfrm>
          <a:off x="1981200" y="1"/>
          <a:ext cx="7953374" cy="847724"/>
        </a:xfrm>
        <a:prstGeom prst="rect">
          <a:avLst/>
        </a:prstGeom>
        <a:no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ru-RU" sz="2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Требования</a:t>
          </a:r>
          <a:r>
            <a:rPr lang="ru-RU" sz="2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к структуре и оформлению презентационных материалов, сопровождающих защиту ВКР (проекта)</a:t>
          </a:r>
          <a:endParaRPr lang="ru-RU" sz="2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twoCellAnchor>
  <xdr:twoCellAnchor>
    <xdr:from>
      <xdr:col>0</xdr:col>
      <xdr:colOff>552450</xdr:colOff>
      <xdr:row>46</xdr:row>
      <xdr:rowOff>9526</xdr:rowOff>
    </xdr:from>
    <xdr:to>
      <xdr:col>15</xdr:col>
      <xdr:colOff>95250</xdr:colOff>
      <xdr:row>50</xdr:row>
      <xdr:rowOff>66676</xdr:rowOff>
    </xdr:to>
    <xdr:sp macro="" textlink="">
      <xdr:nvSpPr>
        <xdr:cNvPr id="7" name="Прямоугольник 6"/>
        <xdr:cNvSpPr/>
      </xdr:nvSpPr>
      <xdr:spPr>
        <a:xfrm>
          <a:off x="552450" y="4200526"/>
          <a:ext cx="8686800" cy="819150"/>
        </a:xfrm>
        <a:prstGeom prst="rect">
          <a:avLst/>
        </a:prstGeom>
        <a:noFill/>
        <a:ln w="38100">
          <a:solidFill>
            <a:srgbClr val="1776E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0</xdr:col>
      <xdr:colOff>47625</xdr:colOff>
      <xdr:row>46</xdr:row>
      <xdr:rowOff>76200</xdr:rowOff>
    </xdr:from>
    <xdr:to>
      <xdr:col>0</xdr:col>
      <xdr:colOff>400050</xdr:colOff>
      <xdr:row>49</xdr:row>
      <xdr:rowOff>131898</xdr:rowOff>
    </xdr:to>
    <xdr:pic>
      <xdr:nvPicPr>
        <xdr:cNvPr id="8" name="Рисунок 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7625" y="4267200"/>
          <a:ext cx="352425" cy="627198"/>
        </a:xfrm>
        <a:prstGeom prst="rect">
          <a:avLst/>
        </a:prstGeom>
        <a:effectLst>
          <a:softEdge rad="127000"/>
        </a:effectLst>
      </xdr:spPr>
    </xdr:pic>
    <xdr:clientData/>
  </xdr:twoCellAnchor>
  <xdr:twoCellAnchor editAs="oneCell">
    <xdr:from>
      <xdr:col>3</xdr:col>
      <xdr:colOff>38100</xdr:colOff>
      <xdr:row>51</xdr:row>
      <xdr:rowOff>57150</xdr:rowOff>
    </xdr:from>
    <xdr:to>
      <xdr:col>12</xdr:col>
      <xdr:colOff>243840</xdr:colOff>
      <xdr:row>73</xdr:row>
      <xdr:rowOff>152400</xdr:rowOff>
    </xdr:to>
    <xdr:pic>
      <xdr:nvPicPr>
        <xdr:cNvPr id="9" name="Рисунок 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66900" y="5200650"/>
          <a:ext cx="5692140"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552450</xdr:colOff>
      <xdr:row>75</xdr:row>
      <xdr:rowOff>9526</xdr:rowOff>
    </xdr:from>
    <xdr:to>
      <xdr:col>15</xdr:col>
      <xdr:colOff>95250</xdr:colOff>
      <xdr:row>78</xdr:row>
      <xdr:rowOff>85725</xdr:rowOff>
    </xdr:to>
    <xdr:sp macro="" textlink="">
      <xdr:nvSpPr>
        <xdr:cNvPr id="10" name="Прямоугольник 9"/>
        <xdr:cNvSpPr/>
      </xdr:nvSpPr>
      <xdr:spPr>
        <a:xfrm>
          <a:off x="552450" y="9725026"/>
          <a:ext cx="8686800" cy="647699"/>
        </a:xfrm>
        <a:prstGeom prst="rect">
          <a:avLst/>
        </a:prstGeom>
        <a:noFill/>
        <a:ln w="38100">
          <a:solidFill>
            <a:srgbClr val="1776E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0</xdr:col>
      <xdr:colOff>66675</xdr:colOff>
      <xdr:row>75</xdr:row>
      <xdr:rowOff>9525</xdr:rowOff>
    </xdr:from>
    <xdr:to>
      <xdr:col>0</xdr:col>
      <xdr:colOff>419100</xdr:colOff>
      <xdr:row>78</xdr:row>
      <xdr:rowOff>65223</xdr:rowOff>
    </xdr:to>
    <xdr:pic>
      <xdr:nvPicPr>
        <xdr:cNvPr id="11" name="Рисунок 10"/>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6675" y="9725025"/>
          <a:ext cx="352425" cy="627198"/>
        </a:xfrm>
        <a:prstGeom prst="rect">
          <a:avLst/>
        </a:prstGeom>
        <a:effectLst>
          <a:softEdge rad="127000"/>
        </a:effectLst>
      </xdr:spPr>
    </xdr:pic>
    <xdr:clientData/>
  </xdr:twoCellAnchor>
  <xdr:twoCellAnchor>
    <xdr:from>
      <xdr:col>0</xdr:col>
      <xdr:colOff>533400</xdr:colOff>
      <xdr:row>22</xdr:row>
      <xdr:rowOff>133349</xdr:rowOff>
    </xdr:from>
    <xdr:to>
      <xdr:col>15</xdr:col>
      <xdr:colOff>104775</xdr:colOff>
      <xdr:row>43</xdr:row>
      <xdr:rowOff>133350</xdr:rowOff>
    </xdr:to>
    <xdr:sp macro="" textlink="">
      <xdr:nvSpPr>
        <xdr:cNvPr id="17" name="Прямоугольник 16"/>
        <xdr:cNvSpPr/>
      </xdr:nvSpPr>
      <xdr:spPr>
        <a:xfrm>
          <a:off x="533400" y="4133849"/>
          <a:ext cx="8715375" cy="4000501"/>
        </a:xfrm>
        <a:prstGeom prst="rect">
          <a:avLst/>
        </a:prstGeom>
        <a:noFill/>
        <a:ln w="38100">
          <a:solidFill>
            <a:srgbClr val="1776E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0</xdr:col>
      <xdr:colOff>66675</xdr:colOff>
      <xdr:row>22</xdr:row>
      <xdr:rowOff>152400</xdr:rowOff>
    </xdr:from>
    <xdr:to>
      <xdr:col>0</xdr:col>
      <xdr:colOff>419100</xdr:colOff>
      <xdr:row>26</xdr:row>
      <xdr:rowOff>17598</xdr:rowOff>
    </xdr:to>
    <xdr:pic>
      <xdr:nvPicPr>
        <xdr:cNvPr id="18" name="Рисунок 1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6675" y="4152900"/>
          <a:ext cx="352425" cy="627198"/>
        </a:xfrm>
        <a:prstGeom prst="rect">
          <a:avLst/>
        </a:prstGeom>
        <a:effectLst>
          <a:softEdge rad="127000"/>
        </a:effectLst>
      </xdr:spPr>
    </xdr:pic>
    <xdr:clientData/>
  </xdr:twoCellAnchor>
  <xdr:twoCellAnchor editAs="oneCell">
    <xdr:from>
      <xdr:col>2</xdr:col>
      <xdr:colOff>600077</xdr:colOff>
      <xdr:row>79</xdr:row>
      <xdr:rowOff>57150</xdr:rowOff>
    </xdr:from>
    <xdr:to>
      <xdr:col>9</xdr:col>
      <xdr:colOff>503870</xdr:colOff>
      <xdr:row>95</xdr:row>
      <xdr:rowOff>123825</xdr:rowOff>
    </xdr:to>
    <xdr:pic>
      <xdr:nvPicPr>
        <xdr:cNvPr id="19" name="Рисунок 18"/>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819277" y="14916150"/>
          <a:ext cx="4170993"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552450</xdr:colOff>
      <xdr:row>97</xdr:row>
      <xdr:rowOff>9527</xdr:rowOff>
    </xdr:from>
    <xdr:to>
      <xdr:col>15</xdr:col>
      <xdr:colOff>95250</xdr:colOff>
      <xdr:row>98</xdr:row>
      <xdr:rowOff>152401</xdr:rowOff>
    </xdr:to>
    <xdr:sp macro="" textlink="">
      <xdr:nvSpPr>
        <xdr:cNvPr id="15" name="Прямоугольник 14"/>
        <xdr:cNvSpPr/>
      </xdr:nvSpPr>
      <xdr:spPr>
        <a:xfrm>
          <a:off x="552450" y="19631027"/>
          <a:ext cx="8686800" cy="333374"/>
        </a:xfrm>
        <a:prstGeom prst="rect">
          <a:avLst/>
        </a:prstGeom>
        <a:noFill/>
        <a:ln w="38100">
          <a:solidFill>
            <a:srgbClr val="1776E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0</xdr:col>
      <xdr:colOff>57150</xdr:colOff>
      <xdr:row>96</xdr:row>
      <xdr:rowOff>95250</xdr:rowOff>
    </xdr:from>
    <xdr:to>
      <xdr:col>0</xdr:col>
      <xdr:colOff>409575</xdr:colOff>
      <xdr:row>99</xdr:row>
      <xdr:rowOff>150948</xdr:rowOff>
    </xdr:to>
    <xdr:pic>
      <xdr:nvPicPr>
        <xdr:cNvPr id="16" name="Рисунок 1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7150" y="19526250"/>
          <a:ext cx="352425" cy="627198"/>
        </a:xfrm>
        <a:prstGeom prst="rect">
          <a:avLst/>
        </a:prstGeom>
        <a:effectLst>
          <a:softEdge rad="127000"/>
        </a:effectLst>
      </xdr:spPr>
    </xdr:pic>
    <xdr:clientData/>
  </xdr:twoCellAnchor>
  <xdr:twoCellAnchor editAs="oneCell">
    <xdr:from>
      <xdr:col>2</xdr:col>
      <xdr:colOff>533400</xdr:colOff>
      <xdr:row>99</xdr:row>
      <xdr:rowOff>142875</xdr:rowOff>
    </xdr:from>
    <xdr:to>
      <xdr:col>9</xdr:col>
      <xdr:colOff>526480</xdr:colOff>
      <xdr:row>116</xdr:row>
      <xdr:rowOff>76200</xdr:rowOff>
    </xdr:to>
    <xdr:pic>
      <xdr:nvPicPr>
        <xdr:cNvPr id="20" name="Рисунок 19"/>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52600" y="19192875"/>
          <a:ext cx="4260280" cy="3171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552450</xdr:colOff>
      <xdr:row>117</xdr:row>
      <xdr:rowOff>9527</xdr:rowOff>
    </xdr:from>
    <xdr:to>
      <xdr:col>15</xdr:col>
      <xdr:colOff>95250</xdr:colOff>
      <xdr:row>118</xdr:row>
      <xdr:rowOff>152401</xdr:rowOff>
    </xdr:to>
    <xdr:sp macro="" textlink="">
      <xdr:nvSpPr>
        <xdr:cNvPr id="21" name="Прямоугольник 20"/>
        <xdr:cNvSpPr/>
      </xdr:nvSpPr>
      <xdr:spPr>
        <a:xfrm>
          <a:off x="552450" y="18297527"/>
          <a:ext cx="8686800" cy="333374"/>
        </a:xfrm>
        <a:prstGeom prst="rect">
          <a:avLst/>
        </a:prstGeom>
        <a:noFill/>
        <a:ln w="38100">
          <a:solidFill>
            <a:srgbClr val="1776E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0</xdr:col>
      <xdr:colOff>47625</xdr:colOff>
      <xdr:row>116</xdr:row>
      <xdr:rowOff>76200</xdr:rowOff>
    </xdr:from>
    <xdr:to>
      <xdr:col>0</xdr:col>
      <xdr:colOff>400050</xdr:colOff>
      <xdr:row>119</xdr:row>
      <xdr:rowOff>131898</xdr:rowOff>
    </xdr:to>
    <xdr:pic>
      <xdr:nvPicPr>
        <xdr:cNvPr id="22" name="Рисунок 2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7625" y="21983700"/>
          <a:ext cx="352425" cy="627198"/>
        </a:xfrm>
        <a:prstGeom prst="rect">
          <a:avLst/>
        </a:prstGeom>
        <a:effectLst>
          <a:softEdge rad="127000"/>
        </a:effectLst>
      </xdr:spPr>
    </xdr:pic>
    <xdr:clientData/>
  </xdr:twoCellAnchor>
  <xdr:twoCellAnchor editAs="oneCell">
    <xdr:from>
      <xdr:col>2</xdr:col>
      <xdr:colOff>552450</xdr:colOff>
      <xdr:row>119</xdr:row>
      <xdr:rowOff>133350</xdr:rowOff>
    </xdr:from>
    <xdr:to>
      <xdr:col>9</xdr:col>
      <xdr:colOff>551172</xdr:colOff>
      <xdr:row>136</xdr:row>
      <xdr:rowOff>85725</xdr:rowOff>
    </xdr:to>
    <xdr:pic>
      <xdr:nvPicPr>
        <xdr:cNvPr id="23" name="Рисунок 2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771650" y="22612350"/>
          <a:ext cx="4265922" cy="3190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552450</xdr:colOff>
      <xdr:row>138</xdr:row>
      <xdr:rowOff>9527</xdr:rowOff>
    </xdr:from>
    <xdr:to>
      <xdr:col>15</xdr:col>
      <xdr:colOff>95250</xdr:colOff>
      <xdr:row>139</xdr:row>
      <xdr:rowOff>152401</xdr:rowOff>
    </xdr:to>
    <xdr:sp macro="" textlink="">
      <xdr:nvSpPr>
        <xdr:cNvPr id="26" name="Прямоугольник 25"/>
        <xdr:cNvSpPr/>
      </xdr:nvSpPr>
      <xdr:spPr>
        <a:xfrm>
          <a:off x="552450" y="22107527"/>
          <a:ext cx="8686800" cy="333374"/>
        </a:xfrm>
        <a:prstGeom prst="rect">
          <a:avLst/>
        </a:prstGeom>
        <a:noFill/>
        <a:ln w="38100">
          <a:solidFill>
            <a:srgbClr val="1776E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0</xdr:col>
      <xdr:colOff>47625</xdr:colOff>
      <xdr:row>137</xdr:row>
      <xdr:rowOff>47625</xdr:rowOff>
    </xdr:from>
    <xdr:to>
      <xdr:col>0</xdr:col>
      <xdr:colOff>400050</xdr:colOff>
      <xdr:row>140</xdr:row>
      <xdr:rowOff>103323</xdr:rowOff>
    </xdr:to>
    <xdr:pic>
      <xdr:nvPicPr>
        <xdr:cNvPr id="27" name="Рисунок 2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7625" y="26336625"/>
          <a:ext cx="352425" cy="627198"/>
        </a:xfrm>
        <a:prstGeom prst="rect">
          <a:avLst/>
        </a:prstGeom>
        <a:effectLst>
          <a:softEdge rad="127000"/>
        </a:effectLst>
      </xdr:spPr>
    </xdr:pic>
    <xdr:clientData/>
  </xdr:twoCellAnchor>
  <xdr:twoCellAnchor editAs="oneCell">
    <xdr:from>
      <xdr:col>2</xdr:col>
      <xdr:colOff>533401</xdr:colOff>
      <xdr:row>140</xdr:row>
      <xdr:rowOff>38100</xdr:rowOff>
    </xdr:from>
    <xdr:to>
      <xdr:col>9</xdr:col>
      <xdr:colOff>599025</xdr:colOff>
      <xdr:row>157</xdr:row>
      <xdr:rowOff>28575</xdr:rowOff>
    </xdr:to>
    <xdr:pic>
      <xdr:nvPicPr>
        <xdr:cNvPr id="28" name="Рисунок 27"/>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752601" y="26517600"/>
          <a:ext cx="4332824" cy="3228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552450</xdr:colOff>
      <xdr:row>159</xdr:row>
      <xdr:rowOff>9527</xdr:rowOff>
    </xdr:from>
    <xdr:to>
      <xdr:col>15</xdr:col>
      <xdr:colOff>95250</xdr:colOff>
      <xdr:row>160</xdr:row>
      <xdr:rowOff>152401</xdr:rowOff>
    </xdr:to>
    <xdr:sp macro="" textlink="">
      <xdr:nvSpPr>
        <xdr:cNvPr id="29" name="Прямоугольник 28"/>
        <xdr:cNvSpPr/>
      </xdr:nvSpPr>
      <xdr:spPr>
        <a:xfrm>
          <a:off x="552450" y="26489027"/>
          <a:ext cx="8686800" cy="333374"/>
        </a:xfrm>
        <a:prstGeom prst="rect">
          <a:avLst/>
        </a:prstGeom>
        <a:noFill/>
        <a:ln w="38100">
          <a:solidFill>
            <a:srgbClr val="1776E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0</xdr:col>
      <xdr:colOff>57150</xdr:colOff>
      <xdr:row>158</xdr:row>
      <xdr:rowOff>76200</xdr:rowOff>
    </xdr:from>
    <xdr:to>
      <xdr:col>0</xdr:col>
      <xdr:colOff>409575</xdr:colOff>
      <xdr:row>161</xdr:row>
      <xdr:rowOff>131898</xdr:rowOff>
    </xdr:to>
    <xdr:pic>
      <xdr:nvPicPr>
        <xdr:cNvPr id="30" name="Рисунок 2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7150" y="30746700"/>
          <a:ext cx="352425" cy="627198"/>
        </a:xfrm>
        <a:prstGeom prst="rect">
          <a:avLst/>
        </a:prstGeom>
        <a:effectLst>
          <a:softEdge rad="127000"/>
        </a:effectLst>
      </xdr:spPr>
    </xdr:pic>
    <xdr:clientData/>
  </xdr:twoCellAnchor>
  <xdr:twoCellAnchor editAs="oneCell">
    <xdr:from>
      <xdr:col>2</xdr:col>
      <xdr:colOff>504826</xdr:colOff>
      <xdr:row>161</xdr:row>
      <xdr:rowOff>95251</xdr:rowOff>
    </xdr:from>
    <xdr:to>
      <xdr:col>10</xdr:col>
      <xdr:colOff>13402</xdr:colOff>
      <xdr:row>178</xdr:row>
      <xdr:rowOff>152401</xdr:rowOff>
    </xdr:to>
    <xdr:pic>
      <xdr:nvPicPr>
        <xdr:cNvPr id="31" name="Рисунок 30"/>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4026" y="30575251"/>
          <a:ext cx="4385376" cy="3295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552450</xdr:colOff>
      <xdr:row>180</xdr:row>
      <xdr:rowOff>9526</xdr:rowOff>
    </xdr:from>
    <xdr:to>
      <xdr:col>15</xdr:col>
      <xdr:colOff>95250</xdr:colOff>
      <xdr:row>184</xdr:row>
      <xdr:rowOff>66676</xdr:rowOff>
    </xdr:to>
    <xdr:sp macro="" textlink="">
      <xdr:nvSpPr>
        <xdr:cNvPr id="32" name="Прямоугольник 31"/>
        <xdr:cNvSpPr/>
      </xdr:nvSpPr>
      <xdr:spPr>
        <a:xfrm>
          <a:off x="552450" y="8582026"/>
          <a:ext cx="8686800" cy="819150"/>
        </a:xfrm>
        <a:prstGeom prst="rect">
          <a:avLst/>
        </a:prstGeom>
        <a:noFill/>
        <a:ln w="38100">
          <a:solidFill>
            <a:srgbClr val="1776E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0</xdr:col>
      <xdr:colOff>66675</xdr:colOff>
      <xdr:row>180</xdr:row>
      <xdr:rowOff>114300</xdr:rowOff>
    </xdr:from>
    <xdr:to>
      <xdr:col>0</xdr:col>
      <xdr:colOff>419100</xdr:colOff>
      <xdr:row>183</xdr:row>
      <xdr:rowOff>169998</xdr:rowOff>
    </xdr:to>
    <xdr:pic>
      <xdr:nvPicPr>
        <xdr:cNvPr id="33" name="Рисунок 3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6675" y="34213800"/>
          <a:ext cx="352425" cy="627198"/>
        </a:xfrm>
        <a:prstGeom prst="rect">
          <a:avLst/>
        </a:prstGeom>
        <a:effectLst>
          <a:softEdge rad="127000"/>
        </a:effectLst>
      </xdr:spPr>
    </xdr:pic>
    <xdr:clientData/>
  </xdr:twoCellAnchor>
  <xdr:twoCellAnchor editAs="oneCell">
    <xdr:from>
      <xdr:col>2</xdr:col>
      <xdr:colOff>352425</xdr:colOff>
      <xdr:row>186</xdr:row>
      <xdr:rowOff>67889</xdr:rowOff>
    </xdr:from>
    <xdr:to>
      <xdr:col>12</xdr:col>
      <xdr:colOff>247650</xdr:colOff>
      <xdr:row>209</xdr:row>
      <xdr:rowOff>163282</xdr:rowOff>
    </xdr:to>
    <xdr:pic>
      <xdr:nvPicPr>
        <xdr:cNvPr id="34" name="Рисунок 33"/>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571625" y="35319914"/>
          <a:ext cx="5991225" cy="44768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285750</xdr:colOff>
      <xdr:row>47</xdr:row>
      <xdr:rowOff>38100</xdr:rowOff>
    </xdr:from>
    <xdr:to>
      <xdr:col>15</xdr:col>
      <xdr:colOff>600075</xdr:colOff>
      <xdr:row>48</xdr:row>
      <xdr:rowOff>142875</xdr:rowOff>
    </xdr:to>
    <xdr:sp macro="" textlink="">
      <xdr:nvSpPr>
        <xdr:cNvPr id="35" name="Блок-схема: узел 34">
          <a:hlinkClick xmlns:r="http://schemas.openxmlformats.org/officeDocument/2006/relationships" r:id="rId13" tooltip="Переход к вопросу"/>
        </xdr:cNvPr>
        <xdr:cNvSpPr/>
      </xdr:nvSpPr>
      <xdr:spPr>
        <a:xfrm>
          <a:off x="9429750" y="8801100"/>
          <a:ext cx="314325" cy="295275"/>
        </a:xfrm>
        <a:prstGeom prst="flowChartConnector">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ru-RU" sz="1100"/>
        </a:p>
      </xdr:txBody>
    </xdr:sp>
    <xdr:clientData/>
  </xdr:twoCellAnchor>
  <xdr:twoCellAnchor>
    <xdr:from>
      <xdr:col>16</xdr:col>
      <xdr:colOff>104775</xdr:colOff>
      <xdr:row>10</xdr:row>
      <xdr:rowOff>152400</xdr:rowOff>
    </xdr:from>
    <xdr:to>
      <xdr:col>16</xdr:col>
      <xdr:colOff>419100</xdr:colOff>
      <xdr:row>12</xdr:row>
      <xdr:rowOff>66675</xdr:rowOff>
    </xdr:to>
    <xdr:sp macro="" textlink="">
      <xdr:nvSpPr>
        <xdr:cNvPr id="36" name="Блок-схема: узел 35">
          <a:hlinkClick xmlns:r="http://schemas.openxmlformats.org/officeDocument/2006/relationships" r:id="rId14" tooltip="Переход к вопросу"/>
        </xdr:cNvPr>
        <xdr:cNvSpPr/>
      </xdr:nvSpPr>
      <xdr:spPr>
        <a:xfrm>
          <a:off x="9858375" y="1866900"/>
          <a:ext cx="314325" cy="295275"/>
        </a:xfrm>
        <a:prstGeom prst="flowChartConnector">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ru-RU"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104775</xdr:colOff>
      <xdr:row>0</xdr:row>
      <xdr:rowOff>95251</xdr:rowOff>
    </xdr:from>
    <xdr:to>
      <xdr:col>1</xdr:col>
      <xdr:colOff>342600</xdr:colOff>
      <xdr:row>1</xdr:row>
      <xdr:rowOff>135151</xdr:rowOff>
    </xdr:to>
    <xdr:sp macro="" textlink="">
      <xdr:nvSpPr>
        <xdr:cNvPr id="2" name="Скругленный прямоугольник 1">
          <a:hlinkClick xmlns:r="http://schemas.openxmlformats.org/officeDocument/2006/relationships" r:id="rId1" tooltip="Переход к титульному листу"/>
        </xdr:cNvPr>
        <xdr:cNvSpPr/>
      </xdr:nvSpPr>
      <xdr:spPr>
        <a:xfrm>
          <a:off x="104775" y="95251"/>
          <a:ext cx="847425" cy="2304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ru-RU" sz="1100"/>
            <a:t>Главная</a:t>
          </a:r>
        </a:p>
      </xdr:txBody>
    </xdr:sp>
    <xdr:clientData/>
  </xdr:twoCellAnchor>
  <xdr:twoCellAnchor>
    <xdr:from>
      <xdr:col>1</xdr:col>
      <xdr:colOff>447676</xdr:colOff>
      <xdr:row>0</xdr:row>
      <xdr:rowOff>85726</xdr:rowOff>
    </xdr:from>
    <xdr:to>
      <xdr:col>3</xdr:col>
      <xdr:colOff>268651</xdr:colOff>
      <xdr:row>1</xdr:row>
      <xdr:rowOff>125626</xdr:rowOff>
    </xdr:to>
    <xdr:sp macro="" textlink="">
      <xdr:nvSpPr>
        <xdr:cNvPr id="3" name="Скругленный прямоугольник 2">
          <a:hlinkClick xmlns:r="http://schemas.openxmlformats.org/officeDocument/2006/relationships" r:id="rId2" tooltip="Переход к содержанию электронного тренажера"/>
        </xdr:cNvPr>
        <xdr:cNvSpPr/>
      </xdr:nvSpPr>
      <xdr:spPr>
        <a:xfrm>
          <a:off x="1057276" y="85726"/>
          <a:ext cx="1040175" cy="2304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ru-RU" sz="1100"/>
            <a:t>Содержание</a:t>
          </a:r>
        </a:p>
      </xdr:txBody>
    </xdr:sp>
    <xdr:clientData/>
  </xdr:twoCellAnchor>
  <xdr:twoCellAnchor>
    <xdr:from>
      <xdr:col>1</xdr:col>
      <xdr:colOff>419101</xdr:colOff>
      <xdr:row>2</xdr:row>
      <xdr:rowOff>38101</xdr:rowOff>
    </xdr:from>
    <xdr:to>
      <xdr:col>1</xdr:col>
      <xdr:colOff>599101</xdr:colOff>
      <xdr:row>3</xdr:row>
      <xdr:rowOff>160801</xdr:rowOff>
    </xdr:to>
    <xdr:sp macro="" textlink="">
      <xdr:nvSpPr>
        <xdr:cNvPr id="4" name="Стрелка вверх 3">
          <a:hlinkClick xmlns:r="http://schemas.openxmlformats.org/officeDocument/2006/relationships" r:id="rId3" tooltip="Наверх"/>
        </xdr:cNvPr>
        <xdr:cNvSpPr/>
      </xdr:nvSpPr>
      <xdr:spPr>
        <a:xfrm>
          <a:off x="1028701" y="419101"/>
          <a:ext cx="180000" cy="313200"/>
        </a:xfrm>
        <a:prstGeom prst="upArrow">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247650</xdr:colOff>
      <xdr:row>2</xdr:row>
      <xdr:rowOff>104476</xdr:rowOff>
    </xdr:from>
    <xdr:to>
      <xdr:col>1</xdr:col>
      <xdr:colOff>125475</xdr:colOff>
      <xdr:row>3</xdr:row>
      <xdr:rowOff>104776</xdr:rowOff>
    </xdr:to>
    <xdr:sp macro="" textlink="">
      <xdr:nvSpPr>
        <xdr:cNvPr id="5" name="Стрелка вверх 4">
          <a:hlinkClick xmlns:r="http://schemas.openxmlformats.org/officeDocument/2006/relationships" r:id="rId4" tooltip="Вернуться к теории"/>
        </xdr:cNvPr>
        <xdr:cNvSpPr/>
      </xdr:nvSpPr>
      <xdr:spPr>
        <a:xfrm rot="16200000">
          <a:off x="395963" y="337163"/>
          <a:ext cx="190800" cy="487425"/>
        </a:xfrm>
        <a:prstGeom prst="upArrow">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ru-RU" sz="1100"/>
        </a:p>
      </xdr:txBody>
    </xdr:sp>
    <xdr:clientData/>
  </xdr:twoCellAnchor>
  <xdr:twoCellAnchor>
    <xdr:from>
      <xdr:col>3</xdr:col>
      <xdr:colOff>295275</xdr:colOff>
      <xdr:row>0</xdr:row>
      <xdr:rowOff>0</xdr:rowOff>
    </xdr:from>
    <xdr:to>
      <xdr:col>16</xdr:col>
      <xdr:colOff>304799</xdr:colOff>
      <xdr:row>5</xdr:row>
      <xdr:rowOff>19050</xdr:rowOff>
    </xdr:to>
    <xdr:sp macro="" textlink="">
      <xdr:nvSpPr>
        <xdr:cNvPr id="8" name="Прямоугольник 7"/>
        <xdr:cNvSpPr/>
      </xdr:nvSpPr>
      <xdr:spPr>
        <a:xfrm>
          <a:off x="2124075" y="0"/>
          <a:ext cx="7934324" cy="971550"/>
        </a:xfrm>
        <a:prstGeom prst="rect">
          <a:avLst/>
        </a:prstGeom>
        <a:no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ru-RU" sz="18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Требования к структуре и оформлению презентационных материалов, сопровождающих защиту ВКР (проекта)</a:t>
          </a:r>
        </a:p>
        <a:p>
          <a:pPr algn="ctr"/>
          <a:r>
            <a:rPr lang="ru-RU" sz="1800" b="1" cap="none" spc="0" baseline="0">
              <a:ln w="10541" cmpd="sng">
                <a:solidFill>
                  <a:schemeClr val="accent1">
                    <a:shade val="88000"/>
                    <a:satMod val="110000"/>
                  </a:schemeClr>
                </a:solidFill>
                <a:prstDash val="solid"/>
              </a:ln>
              <a:solidFill>
                <a:srgbClr val="FF0000"/>
              </a:solidFill>
              <a:effectLst/>
            </a:rPr>
            <a:t>Тестирование</a:t>
          </a:r>
          <a:endParaRPr lang="ru-RU" sz="1800" b="1" cap="none" spc="0">
            <a:ln w="10541" cmpd="sng">
              <a:solidFill>
                <a:schemeClr val="accent1">
                  <a:shade val="88000"/>
                  <a:satMod val="110000"/>
                </a:schemeClr>
              </a:solidFill>
              <a:prstDash val="solid"/>
            </a:ln>
            <a:solidFill>
              <a:srgbClr val="FF0000"/>
            </a:solidFill>
            <a:effectLst/>
          </a:endParaRPr>
        </a:p>
      </xdr:txBody>
    </xdr:sp>
    <xdr:clientData/>
  </xdr:twoCellAnchor>
  <xdr:twoCellAnchor>
    <xdr:from>
      <xdr:col>0</xdr:col>
      <xdr:colOff>9525</xdr:colOff>
      <xdr:row>8</xdr:row>
      <xdr:rowOff>114300</xdr:rowOff>
    </xdr:from>
    <xdr:to>
      <xdr:col>17</xdr:col>
      <xdr:colOff>57150</xdr:colOff>
      <xdr:row>8</xdr:row>
      <xdr:rowOff>123825</xdr:rowOff>
    </xdr:to>
    <xdr:cxnSp macro="">
      <xdr:nvCxnSpPr>
        <xdr:cNvPr id="9" name="Прямая соединительная линия 8"/>
        <xdr:cNvCxnSpPr/>
      </xdr:nvCxnSpPr>
      <xdr:spPr>
        <a:xfrm>
          <a:off x="9525" y="1638300"/>
          <a:ext cx="10410825" cy="9525"/>
        </a:xfrm>
        <a:prstGeom prst="line">
          <a:avLst/>
        </a:prstGeom>
        <a:ln w="254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171450</xdr:colOff>
      <xdr:row>11</xdr:row>
      <xdr:rowOff>104775</xdr:rowOff>
    </xdr:from>
    <xdr:to>
      <xdr:col>11</xdr:col>
      <xdr:colOff>38100</xdr:colOff>
      <xdr:row>12</xdr:row>
      <xdr:rowOff>171450</xdr:rowOff>
    </xdr:to>
    <xdr:sp macro="" textlink="">
      <xdr:nvSpPr>
        <xdr:cNvPr id="11" name="Прямоугольник с одним вырезанным углом 10">
          <a:hlinkClick xmlns:r="http://schemas.openxmlformats.org/officeDocument/2006/relationships" r:id="rId5"/>
        </xdr:cNvPr>
        <xdr:cNvSpPr/>
      </xdr:nvSpPr>
      <xdr:spPr>
        <a:xfrm>
          <a:off x="5695950" y="2266950"/>
          <a:ext cx="1085850" cy="266700"/>
        </a:xfrm>
        <a:prstGeom prst="snip1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ru-RU" sz="1400"/>
            <a:t>ТЕОРИЯ</a:t>
          </a:r>
        </a:p>
      </xdr:txBody>
    </xdr:sp>
    <xdr:clientData/>
  </xdr:twoCellAnchor>
  <xdr:twoCellAnchor>
    <xdr:from>
      <xdr:col>0</xdr:col>
      <xdr:colOff>9525</xdr:colOff>
      <xdr:row>26</xdr:row>
      <xdr:rowOff>57150</xdr:rowOff>
    </xdr:from>
    <xdr:to>
      <xdr:col>17</xdr:col>
      <xdr:colOff>57150</xdr:colOff>
      <xdr:row>26</xdr:row>
      <xdr:rowOff>66675</xdr:rowOff>
    </xdr:to>
    <xdr:cxnSp macro="">
      <xdr:nvCxnSpPr>
        <xdr:cNvPr id="12" name="Прямая соединительная линия 11"/>
        <xdr:cNvCxnSpPr/>
      </xdr:nvCxnSpPr>
      <xdr:spPr>
        <a:xfrm>
          <a:off x="9525" y="5200650"/>
          <a:ext cx="10448925" cy="9525"/>
        </a:xfrm>
        <a:prstGeom prst="line">
          <a:avLst/>
        </a:prstGeom>
        <a:ln w="254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0</xdr:col>
          <xdr:colOff>57150</xdr:colOff>
          <xdr:row>28</xdr:row>
          <xdr:rowOff>152400</xdr:rowOff>
        </xdr:from>
        <xdr:to>
          <xdr:col>6</xdr:col>
          <xdr:colOff>561975</xdr:colOff>
          <xdr:row>29</xdr:row>
          <xdr:rowOff>180975</xdr:rowOff>
        </xdr:to>
        <xdr:sp macro="" textlink="">
          <xdr:nvSpPr>
            <xdr:cNvPr id="17410" name="Check Box 2" hidden="1">
              <a:extLst>
                <a:ext uri="{63B3BB69-23CF-44E3-9099-C40C66FF867C}">
                  <a14:compatExt spid="_x0000_s174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На титульном слайде не обязательно добавлять символ учреждения/предприятия</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30</xdr:row>
          <xdr:rowOff>104775</xdr:rowOff>
        </xdr:from>
        <xdr:to>
          <xdr:col>9</xdr:col>
          <xdr:colOff>47625</xdr:colOff>
          <xdr:row>31</xdr:row>
          <xdr:rowOff>142875</xdr:rowOff>
        </xdr:to>
        <xdr:sp macro="" textlink="">
          <xdr:nvSpPr>
            <xdr:cNvPr id="17411" name="Check Box 3" hidden="1">
              <a:extLst>
                <a:ext uri="{63B3BB69-23CF-44E3-9099-C40C66FF867C}">
                  <a14:compatExt spid="_x0000_s174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Фон слайдов должен быть единообразным, а остальные объекты не должны соответствовать этому принципу</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32</xdr:row>
          <xdr:rowOff>47625</xdr:rowOff>
        </xdr:from>
        <xdr:to>
          <xdr:col>3</xdr:col>
          <xdr:colOff>533400</xdr:colOff>
          <xdr:row>33</xdr:row>
          <xdr:rowOff>66675</xdr:rowOff>
        </xdr:to>
        <xdr:sp macro="" textlink="">
          <xdr:nvSpPr>
            <xdr:cNvPr id="17412" name="Check Box 4" hidden="1">
              <a:extLst>
                <a:ext uri="{63B3BB69-23CF-44E3-9099-C40C66FF867C}">
                  <a14:compatExt spid="_x0000_s174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Все слайды должны быть пронумерованы</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33</xdr:row>
          <xdr:rowOff>161925</xdr:rowOff>
        </xdr:from>
        <xdr:to>
          <xdr:col>5</xdr:col>
          <xdr:colOff>361950</xdr:colOff>
          <xdr:row>35</xdr:row>
          <xdr:rowOff>0</xdr:rowOff>
        </xdr:to>
        <xdr:sp macro="" textlink="">
          <xdr:nvSpPr>
            <xdr:cNvPr id="17413" name="Check Box 5" hidden="1">
              <a:extLst>
                <a:ext uri="{63B3BB69-23CF-44E3-9099-C40C66FF867C}">
                  <a14:compatExt spid="_x0000_s174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Текст на слайдах должен быть минимизирован, легко читаемым</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35</xdr:row>
          <xdr:rowOff>76200</xdr:rowOff>
        </xdr:from>
        <xdr:to>
          <xdr:col>5</xdr:col>
          <xdr:colOff>409575</xdr:colOff>
          <xdr:row>36</xdr:row>
          <xdr:rowOff>104775</xdr:rowOff>
        </xdr:to>
        <xdr:sp macro="" textlink="">
          <xdr:nvSpPr>
            <xdr:cNvPr id="17414" name="Check Box 6" hidden="1">
              <a:extLst>
                <a:ext uri="{63B3BB69-23CF-44E3-9099-C40C66FF867C}">
                  <a14:compatExt spid="_x0000_s174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Информацию аудитории следует представлять в разных формах</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36</xdr:row>
          <xdr:rowOff>180975</xdr:rowOff>
        </xdr:from>
        <xdr:to>
          <xdr:col>6</xdr:col>
          <xdr:colOff>619125</xdr:colOff>
          <xdr:row>38</xdr:row>
          <xdr:rowOff>28575</xdr:rowOff>
        </xdr:to>
        <xdr:sp macro="" textlink="">
          <xdr:nvSpPr>
            <xdr:cNvPr id="17415" name="Check Box 7" hidden="1">
              <a:extLst>
                <a:ext uri="{63B3BB69-23CF-44E3-9099-C40C66FF867C}">
                  <a14:compatExt spid="_x0000_s174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В презентации обязательно должен быть реализован принцип единообразия стиля</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38</xdr:row>
          <xdr:rowOff>95250</xdr:rowOff>
        </xdr:from>
        <xdr:to>
          <xdr:col>6</xdr:col>
          <xdr:colOff>523875</xdr:colOff>
          <xdr:row>39</xdr:row>
          <xdr:rowOff>142875</xdr:rowOff>
        </xdr:to>
        <xdr:sp macro="" textlink="">
          <xdr:nvSpPr>
            <xdr:cNvPr id="17416" name="Check Box 8" hidden="1">
              <a:extLst>
                <a:ext uri="{63B3BB69-23CF-44E3-9099-C40C66FF867C}">
                  <a14:compatExt spid="_x0000_s174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Последний слайд презентации должен содержать фразу "Спасибо за внимание!"</a:t>
              </a:r>
              <a:endParaRPr lang="ru-RU"/>
            </a:p>
          </xdr:txBody>
        </xdr:sp>
        <xdr:clientData/>
      </xdr:twoCellAnchor>
    </mc:Choice>
    <mc:Fallback/>
  </mc:AlternateContent>
  <xdr:twoCellAnchor>
    <xdr:from>
      <xdr:col>10</xdr:col>
      <xdr:colOff>0</xdr:colOff>
      <xdr:row>28</xdr:row>
      <xdr:rowOff>0</xdr:rowOff>
    </xdr:from>
    <xdr:to>
      <xdr:col>11</xdr:col>
      <xdr:colOff>476250</xdr:colOff>
      <xdr:row>29</xdr:row>
      <xdr:rowOff>76200</xdr:rowOff>
    </xdr:to>
    <xdr:sp macro="" textlink="">
      <xdr:nvSpPr>
        <xdr:cNvPr id="20" name="Прямоугольник с одним вырезанным углом 19">
          <a:hlinkClick xmlns:r="http://schemas.openxmlformats.org/officeDocument/2006/relationships" r:id="rId6"/>
        </xdr:cNvPr>
        <xdr:cNvSpPr/>
      </xdr:nvSpPr>
      <xdr:spPr>
        <a:xfrm>
          <a:off x="6134100" y="5572125"/>
          <a:ext cx="1085850" cy="266700"/>
        </a:xfrm>
        <a:prstGeom prst="snip1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ru-RU" sz="1400"/>
            <a:t>ТЕОРИЯ</a:t>
          </a:r>
        </a:p>
      </xdr:txBody>
    </xdr:sp>
    <xdr:clientData/>
  </xdr:twoCellAnchor>
  <xdr:twoCellAnchor>
    <xdr:from>
      <xdr:col>0</xdr:col>
      <xdr:colOff>0</xdr:colOff>
      <xdr:row>40</xdr:row>
      <xdr:rowOff>95250</xdr:rowOff>
    </xdr:from>
    <xdr:to>
      <xdr:col>17</xdr:col>
      <xdr:colOff>47625</xdr:colOff>
      <xdr:row>40</xdr:row>
      <xdr:rowOff>104775</xdr:rowOff>
    </xdr:to>
    <xdr:cxnSp macro="">
      <xdr:nvCxnSpPr>
        <xdr:cNvPr id="21" name="Прямая соединительная линия 20"/>
        <xdr:cNvCxnSpPr/>
      </xdr:nvCxnSpPr>
      <xdr:spPr>
        <a:xfrm>
          <a:off x="0" y="7953375"/>
          <a:ext cx="10448925" cy="9525"/>
        </a:xfrm>
        <a:prstGeom prst="line">
          <a:avLst/>
        </a:prstGeom>
        <a:ln w="254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133350</xdr:colOff>
      <xdr:row>0</xdr:row>
      <xdr:rowOff>142875</xdr:rowOff>
    </xdr:from>
    <xdr:to>
      <xdr:col>1</xdr:col>
      <xdr:colOff>247350</xdr:colOff>
      <xdr:row>1</xdr:row>
      <xdr:rowOff>182775</xdr:rowOff>
    </xdr:to>
    <xdr:sp macro="" textlink="">
      <xdr:nvSpPr>
        <xdr:cNvPr id="2" name="Скругленный прямоугольник 1">
          <a:hlinkClick xmlns:r="http://schemas.openxmlformats.org/officeDocument/2006/relationships" r:id="rId1" tooltip="Переход к титульному листу"/>
        </xdr:cNvPr>
        <xdr:cNvSpPr/>
      </xdr:nvSpPr>
      <xdr:spPr>
        <a:xfrm>
          <a:off x="133350" y="142875"/>
          <a:ext cx="723600" cy="2304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ru-RU" sz="1100"/>
            <a:t>Главная</a:t>
          </a:r>
        </a:p>
      </xdr:txBody>
    </xdr:sp>
    <xdr:clientData/>
  </xdr:twoCellAnchor>
  <xdr:twoCellAnchor>
    <xdr:from>
      <xdr:col>1</xdr:col>
      <xdr:colOff>352426</xdr:colOff>
      <xdr:row>0</xdr:row>
      <xdr:rowOff>133350</xdr:rowOff>
    </xdr:from>
    <xdr:to>
      <xdr:col>3</xdr:col>
      <xdr:colOff>144826</xdr:colOff>
      <xdr:row>1</xdr:row>
      <xdr:rowOff>173250</xdr:rowOff>
    </xdr:to>
    <xdr:sp macro="" textlink="">
      <xdr:nvSpPr>
        <xdr:cNvPr id="3" name="Скругленный прямоугольник 2">
          <a:hlinkClick xmlns:r="http://schemas.openxmlformats.org/officeDocument/2006/relationships" r:id="rId2" tooltip="Переход к содержанию электронного тренажера"/>
        </xdr:cNvPr>
        <xdr:cNvSpPr/>
      </xdr:nvSpPr>
      <xdr:spPr>
        <a:xfrm>
          <a:off x="962026" y="133350"/>
          <a:ext cx="1011600" cy="2304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ru-RU" sz="1100"/>
            <a:t>Содержание</a:t>
          </a:r>
        </a:p>
      </xdr:txBody>
    </xdr:sp>
    <xdr:clientData/>
  </xdr:twoCellAnchor>
  <xdr:twoCellAnchor>
    <xdr:from>
      <xdr:col>1</xdr:col>
      <xdr:colOff>314326</xdr:colOff>
      <xdr:row>2</xdr:row>
      <xdr:rowOff>66675</xdr:rowOff>
    </xdr:from>
    <xdr:to>
      <xdr:col>1</xdr:col>
      <xdr:colOff>494326</xdr:colOff>
      <xdr:row>3</xdr:row>
      <xdr:rowOff>189375</xdr:rowOff>
    </xdr:to>
    <xdr:sp macro="" textlink="">
      <xdr:nvSpPr>
        <xdr:cNvPr id="4" name="Стрелка вверх 3">
          <a:hlinkClick xmlns:r="http://schemas.openxmlformats.org/officeDocument/2006/relationships" r:id="rId3" tooltip="Наверх"/>
        </xdr:cNvPr>
        <xdr:cNvSpPr/>
      </xdr:nvSpPr>
      <xdr:spPr>
        <a:xfrm>
          <a:off x="923926" y="447675"/>
          <a:ext cx="180000" cy="313200"/>
        </a:xfrm>
        <a:prstGeom prst="upArrow">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ru-RU" sz="1100"/>
        </a:p>
      </xdr:txBody>
    </xdr:sp>
    <xdr:clientData/>
  </xdr:twoCellAnchor>
  <xdr:twoCellAnchor>
    <xdr:from>
      <xdr:col>3</xdr:col>
      <xdr:colOff>352425</xdr:colOff>
      <xdr:row>0</xdr:row>
      <xdr:rowOff>57150</xdr:rowOff>
    </xdr:from>
    <xdr:to>
      <xdr:col>13</xdr:col>
      <xdr:colOff>76198</xdr:colOff>
      <xdr:row>2</xdr:row>
      <xdr:rowOff>142875</xdr:rowOff>
    </xdr:to>
    <xdr:sp macro="" textlink="">
      <xdr:nvSpPr>
        <xdr:cNvPr id="5" name="Прямоугольник 4"/>
        <xdr:cNvSpPr/>
      </xdr:nvSpPr>
      <xdr:spPr>
        <a:xfrm>
          <a:off x="2181225" y="57150"/>
          <a:ext cx="5819773" cy="466725"/>
        </a:xfrm>
        <a:prstGeom prst="rect">
          <a:avLst/>
        </a:prstGeom>
        <a:no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ru-RU" sz="2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Процесс защиты ВКР (проекта)</a:t>
          </a:r>
        </a:p>
      </xdr:txBody>
    </xdr:sp>
    <xdr:clientData/>
  </xdr:twoCellAnchor>
  <xdr:twoCellAnchor>
    <xdr:from>
      <xdr:col>0</xdr:col>
      <xdr:colOff>409575</xdr:colOff>
      <xdr:row>5</xdr:row>
      <xdr:rowOff>133350</xdr:rowOff>
    </xdr:from>
    <xdr:to>
      <xdr:col>15</xdr:col>
      <xdr:colOff>247650</xdr:colOff>
      <xdr:row>56</xdr:row>
      <xdr:rowOff>133350</xdr:rowOff>
    </xdr:to>
    <xdr:sp macro="" textlink="">
      <xdr:nvSpPr>
        <xdr:cNvPr id="6" name="Прямоугольник 5"/>
        <xdr:cNvSpPr/>
      </xdr:nvSpPr>
      <xdr:spPr>
        <a:xfrm>
          <a:off x="409575" y="1085850"/>
          <a:ext cx="8982075" cy="9715500"/>
        </a:xfrm>
        <a:prstGeom prst="rect">
          <a:avLst/>
        </a:prstGeom>
        <a:noFill/>
        <a:ln w="38100">
          <a:solidFill>
            <a:srgbClr val="1776E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457200</xdr:colOff>
      <xdr:row>17</xdr:row>
      <xdr:rowOff>114300</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86000" cy="3429000"/>
        </a:xfrm>
        <a:prstGeom prst="rect">
          <a:avLst/>
        </a:prstGeom>
      </xdr:spPr>
    </xdr:pic>
    <xdr:clientData/>
  </xdr:twoCellAnchor>
  <xdr:twoCellAnchor>
    <xdr:from>
      <xdr:col>5</xdr:col>
      <xdr:colOff>476250</xdr:colOff>
      <xdr:row>0</xdr:row>
      <xdr:rowOff>95250</xdr:rowOff>
    </xdr:from>
    <xdr:to>
      <xdr:col>7</xdr:col>
      <xdr:colOff>268650</xdr:colOff>
      <xdr:row>1</xdr:row>
      <xdr:rowOff>135150</xdr:rowOff>
    </xdr:to>
    <xdr:sp macro="" textlink="">
      <xdr:nvSpPr>
        <xdr:cNvPr id="3" name="Скругленный прямоугольник 2">
          <a:hlinkClick xmlns:r="http://schemas.openxmlformats.org/officeDocument/2006/relationships" r:id="rId2" tooltip="Переход к содержанию электронного тренажера"/>
        </xdr:cNvPr>
        <xdr:cNvSpPr/>
      </xdr:nvSpPr>
      <xdr:spPr>
        <a:xfrm>
          <a:off x="3524250" y="95250"/>
          <a:ext cx="1011600" cy="2304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ru-RU" sz="1100"/>
            <a:t>Содержание</a:t>
          </a:r>
        </a:p>
      </xdr:txBody>
    </xdr:sp>
    <xdr:clientData/>
  </xdr:twoCellAnchor>
  <xdr:twoCellAnchor>
    <xdr:from>
      <xdr:col>4</xdr:col>
      <xdr:colOff>38100</xdr:colOff>
      <xdr:row>0</xdr:row>
      <xdr:rowOff>85725</xdr:rowOff>
    </xdr:from>
    <xdr:to>
      <xdr:col>5</xdr:col>
      <xdr:colOff>275925</xdr:colOff>
      <xdr:row>1</xdr:row>
      <xdr:rowOff>125625</xdr:rowOff>
    </xdr:to>
    <xdr:sp macro="" textlink="">
      <xdr:nvSpPr>
        <xdr:cNvPr id="4" name="Скругленный прямоугольник 3">
          <a:hlinkClick xmlns:r="http://schemas.openxmlformats.org/officeDocument/2006/relationships" r:id="rId3" tooltip="Переход к титульному листу"/>
        </xdr:cNvPr>
        <xdr:cNvSpPr/>
      </xdr:nvSpPr>
      <xdr:spPr>
        <a:xfrm>
          <a:off x="2476500" y="85725"/>
          <a:ext cx="847425" cy="2304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ru-RU" sz="1100"/>
            <a:t>Главная</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352425</xdr:colOff>
      <xdr:row>4</xdr:row>
      <xdr:rowOff>85725</xdr:rowOff>
    </xdr:from>
    <xdr:to>
      <xdr:col>11</xdr:col>
      <xdr:colOff>209550</xdr:colOff>
      <xdr:row>6</xdr:row>
      <xdr:rowOff>9525</xdr:rowOff>
    </xdr:to>
    <xdr:sp macro="" textlink="">
      <xdr:nvSpPr>
        <xdr:cNvPr id="3" name="Прямоугольник с двумя скругленными противолежащими углами 2">
          <a:hlinkClick xmlns:r="http://schemas.openxmlformats.org/officeDocument/2006/relationships" r:id="rId1"/>
        </xdr:cNvPr>
        <xdr:cNvSpPr/>
      </xdr:nvSpPr>
      <xdr:spPr>
        <a:xfrm>
          <a:off x="5514975" y="1266825"/>
          <a:ext cx="1076325" cy="457200"/>
        </a:xfrm>
        <a:prstGeom prst="round2Diag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ru-RU" sz="1100" b="1"/>
            <a:t>Тестирование</a:t>
          </a:r>
        </a:p>
      </xdr:txBody>
    </xdr:sp>
    <xdr:clientData/>
  </xdr:twoCellAnchor>
  <xdr:twoCellAnchor>
    <xdr:from>
      <xdr:col>7</xdr:col>
      <xdr:colOff>352425</xdr:colOff>
      <xdr:row>0</xdr:row>
      <xdr:rowOff>47625</xdr:rowOff>
    </xdr:from>
    <xdr:to>
      <xdr:col>12</xdr:col>
      <xdr:colOff>28574</xdr:colOff>
      <xdr:row>1</xdr:row>
      <xdr:rowOff>133350</xdr:rowOff>
    </xdr:to>
    <xdr:sp macro="" textlink="">
      <xdr:nvSpPr>
        <xdr:cNvPr id="4" name="Прямоугольник 3"/>
        <xdr:cNvSpPr/>
      </xdr:nvSpPr>
      <xdr:spPr>
        <a:xfrm>
          <a:off x="4295775" y="47625"/>
          <a:ext cx="2724149" cy="542925"/>
        </a:xfrm>
        <a:prstGeom prst="rect">
          <a:avLst/>
        </a:prstGeom>
        <a:no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ru-RU" sz="36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Содержание</a:t>
          </a:r>
        </a:p>
      </xdr:txBody>
    </xdr:sp>
    <xdr:clientData/>
  </xdr:twoCellAnchor>
  <xdr:twoCellAnchor>
    <xdr:from>
      <xdr:col>0</xdr:col>
      <xdr:colOff>152399</xdr:colOff>
      <xdr:row>0</xdr:row>
      <xdr:rowOff>171451</xdr:rowOff>
    </xdr:from>
    <xdr:to>
      <xdr:col>1</xdr:col>
      <xdr:colOff>590249</xdr:colOff>
      <xdr:row>0</xdr:row>
      <xdr:rowOff>401851</xdr:rowOff>
    </xdr:to>
    <xdr:sp macro="" textlink="">
      <xdr:nvSpPr>
        <xdr:cNvPr id="2" name="Скругленный прямоугольник 1">
          <a:hlinkClick xmlns:r="http://schemas.openxmlformats.org/officeDocument/2006/relationships" r:id="rId2" tooltip="Переход к титульному листу"/>
        </xdr:cNvPr>
        <xdr:cNvSpPr/>
      </xdr:nvSpPr>
      <xdr:spPr>
        <a:xfrm>
          <a:off x="152399" y="171451"/>
          <a:ext cx="723600" cy="2304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ru-RU" sz="1100"/>
            <a:t>Главная</a:t>
          </a:r>
        </a:p>
      </xdr:txBody>
    </xdr:sp>
    <xdr:clientData/>
  </xdr:twoCellAnchor>
  <xdr:twoCellAnchor>
    <xdr:from>
      <xdr:col>5</xdr:col>
      <xdr:colOff>238125</xdr:colOff>
      <xdr:row>9</xdr:row>
      <xdr:rowOff>76200</xdr:rowOff>
    </xdr:from>
    <xdr:to>
      <xdr:col>7</xdr:col>
      <xdr:colOff>95250</xdr:colOff>
      <xdr:row>10</xdr:row>
      <xdr:rowOff>190500</xdr:rowOff>
    </xdr:to>
    <xdr:sp macro="" textlink="">
      <xdr:nvSpPr>
        <xdr:cNvPr id="9" name="Прямоугольник с двумя скругленными противолежащими углами 8">
          <a:hlinkClick xmlns:r="http://schemas.openxmlformats.org/officeDocument/2006/relationships" r:id="rId3"/>
        </xdr:cNvPr>
        <xdr:cNvSpPr/>
      </xdr:nvSpPr>
      <xdr:spPr>
        <a:xfrm>
          <a:off x="2962275" y="2590800"/>
          <a:ext cx="1076325" cy="381000"/>
        </a:xfrm>
        <a:prstGeom prst="round2Diag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ru-RU" sz="1100" b="1"/>
            <a:t>Тестирование</a:t>
          </a:r>
        </a:p>
      </xdr:txBody>
    </xdr:sp>
    <xdr:clientData/>
  </xdr:twoCellAnchor>
  <xdr:twoCellAnchor>
    <xdr:from>
      <xdr:col>12</xdr:col>
      <xdr:colOff>47625</xdr:colOff>
      <xdr:row>23</xdr:row>
      <xdr:rowOff>247650</xdr:rowOff>
    </xdr:from>
    <xdr:to>
      <xdr:col>13</xdr:col>
      <xdr:colOff>514350</xdr:colOff>
      <xdr:row>25</xdr:row>
      <xdr:rowOff>142875</xdr:rowOff>
    </xdr:to>
    <xdr:sp macro="" textlink="">
      <xdr:nvSpPr>
        <xdr:cNvPr id="10" name="Прямоугольник с двумя скругленными противолежащими углами 9">
          <a:hlinkClick xmlns:r="http://schemas.openxmlformats.org/officeDocument/2006/relationships" r:id="rId4"/>
        </xdr:cNvPr>
        <xdr:cNvSpPr/>
      </xdr:nvSpPr>
      <xdr:spPr>
        <a:xfrm>
          <a:off x="7038975" y="6496050"/>
          <a:ext cx="1076325" cy="428625"/>
        </a:xfrm>
        <a:prstGeom prst="round2Diag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ru-RU" sz="1100" b="1"/>
            <a:t>Тестирование</a:t>
          </a:r>
        </a:p>
      </xdr:txBody>
    </xdr:sp>
    <xdr:clientData/>
  </xdr:twoCellAnchor>
  <xdr:twoCellAnchor>
    <xdr:from>
      <xdr:col>4</xdr:col>
      <xdr:colOff>266700</xdr:colOff>
      <xdr:row>32</xdr:row>
      <xdr:rowOff>19050</xdr:rowOff>
    </xdr:from>
    <xdr:to>
      <xdr:col>6</xdr:col>
      <xdr:colOff>123825</xdr:colOff>
      <xdr:row>33</xdr:row>
      <xdr:rowOff>209550</xdr:rowOff>
    </xdr:to>
    <xdr:sp macro="" textlink="">
      <xdr:nvSpPr>
        <xdr:cNvPr id="11" name="Прямоугольник с двумя скругленными противолежащими углами 10">
          <a:hlinkClick xmlns:r="http://schemas.openxmlformats.org/officeDocument/2006/relationships" r:id="rId5"/>
        </xdr:cNvPr>
        <xdr:cNvSpPr/>
      </xdr:nvSpPr>
      <xdr:spPr>
        <a:xfrm>
          <a:off x="2381250" y="8667750"/>
          <a:ext cx="1076325" cy="457200"/>
        </a:xfrm>
        <a:prstGeom prst="round2Diag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ru-RU" sz="1100" b="1"/>
            <a:t>Тестирование</a:t>
          </a:r>
        </a:p>
      </xdr:txBody>
    </xdr:sp>
    <xdr:clientData/>
  </xdr:twoCellAnchor>
  <xdr:twoCellAnchor>
    <xdr:from>
      <xdr:col>2</xdr:col>
      <xdr:colOff>285750</xdr:colOff>
      <xdr:row>0</xdr:row>
      <xdr:rowOff>171450</xdr:rowOff>
    </xdr:from>
    <xdr:to>
      <xdr:col>3</xdr:col>
      <xdr:colOff>380999</xdr:colOff>
      <xdr:row>0</xdr:row>
      <xdr:rowOff>401850</xdr:rowOff>
    </xdr:to>
    <xdr:sp macro="" textlink="">
      <xdr:nvSpPr>
        <xdr:cNvPr id="15" name="Скругленный прямоугольник 14">
          <a:hlinkClick xmlns:r="http://schemas.openxmlformats.org/officeDocument/2006/relationships" r:id="rId6"/>
        </xdr:cNvPr>
        <xdr:cNvSpPr/>
      </xdr:nvSpPr>
      <xdr:spPr>
        <a:xfrm>
          <a:off x="1181100" y="171450"/>
          <a:ext cx="704849" cy="2304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ru-RU" sz="1100"/>
            <a:t>Наверх</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352425</xdr:colOff>
      <xdr:row>0</xdr:row>
      <xdr:rowOff>57150</xdr:rowOff>
    </xdr:from>
    <xdr:to>
      <xdr:col>11</xdr:col>
      <xdr:colOff>95250</xdr:colOff>
      <xdr:row>3</xdr:row>
      <xdr:rowOff>28575</xdr:rowOff>
    </xdr:to>
    <xdr:sp macro="" textlink="">
      <xdr:nvSpPr>
        <xdr:cNvPr id="2" name="Прямоугольник 1"/>
        <xdr:cNvSpPr/>
      </xdr:nvSpPr>
      <xdr:spPr>
        <a:xfrm>
          <a:off x="4619625" y="57150"/>
          <a:ext cx="2181225" cy="542925"/>
        </a:xfrm>
        <a:prstGeom prst="rect">
          <a:avLst/>
        </a:prstGeom>
        <a:no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ru-RU" sz="36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Введение</a:t>
          </a:r>
        </a:p>
      </xdr:txBody>
    </xdr:sp>
    <xdr:clientData/>
  </xdr:twoCellAnchor>
  <xdr:twoCellAnchor>
    <xdr:from>
      <xdr:col>0</xdr:col>
      <xdr:colOff>142874</xdr:colOff>
      <xdr:row>1</xdr:row>
      <xdr:rowOff>114300</xdr:rowOff>
    </xdr:from>
    <xdr:to>
      <xdr:col>1</xdr:col>
      <xdr:colOff>256874</xdr:colOff>
      <xdr:row>2</xdr:row>
      <xdr:rowOff>154200</xdr:rowOff>
    </xdr:to>
    <xdr:sp macro="" textlink="">
      <xdr:nvSpPr>
        <xdr:cNvPr id="3" name="Скругленный прямоугольник 2">
          <a:hlinkClick xmlns:r="http://schemas.openxmlformats.org/officeDocument/2006/relationships" r:id="rId1" tooltip="Переход к титульному листу"/>
        </xdr:cNvPr>
        <xdr:cNvSpPr/>
      </xdr:nvSpPr>
      <xdr:spPr>
        <a:xfrm>
          <a:off x="142874" y="304800"/>
          <a:ext cx="723600" cy="2304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ru-RU" sz="1100"/>
            <a:t>Главная</a:t>
          </a:r>
        </a:p>
      </xdr:txBody>
    </xdr:sp>
    <xdr:clientData/>
  </xdr:twoCellAnchor>
  <xdr:twoCellAnchor>
    <xdr:from>
      <xdr:col>1</xdr:col>
      <xdr:colOff>361950</xdr:colOff>
      <xdr:row>1</xdr:row>
      <xdr:rowOff>104775</xdr:rowOff>
    </xdr:from>
    <xdr:to>
      <xdr:col>3</xdr:col>
      <xdr:colOff>154350</xdr:colOff>
      <xdr:row>2</xdr:row>
      <xdr:rowOff>144675</xdr:rowOff>
    </xdr:to>
    <xdr:sp macro="" textlink="">
      <xdr:nvSpPr>
        <xdr:cNvPr id="4" name="Скругленный прямоугольник 3">
          <a:hlinkClick xmlns:r="http://schemas.openxmlformats.org/officeDocument/2006/relationships" r:id="rId2" tooltip="Переход к содержанию электронного тренажера"/>
        </xdr:cNvPr>
        <xdr:cNvSpPr/>
      </xdr:nvSpPr>
      <xdr:spPr>
        <a:xfrm>
          <a:off x="971550" y="295275"/>
          <a:ext cx="1011600" cy="2304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ru-RU" sz="1100"/>
            <a:t>Содержание</a:t>
          </a:r>
        </a:p>
      </xdr:txBody>
    </xdr:sp>
    <xdr:clientData/>
  </xdr:twoCellAnchor>
  <xdr:twoCellAnchor>
    <xdr:from>
      <xdr:col>0</xdr:col>
      <xdr:colOff>323850</xdr:colOff>
      <xdr:row>42</xdr:row>
      <xdr:rowOff>142875</xdr:rowOff>
    </xdr:from>
    <xdr:to>
      <xdr:col>0</xdr:col>
      <xdr:colOff>503850</xdr:colOff>
      <xdr:row>44</xdr:row>
      <xdr:rowOff>75075</xdr:rowOff>
    </xdr:to>
    <xdr:sp macro="" textlink="">
      <xdr:nvSpPr>
        <xdr:cNvPr id="5" name="Стрелка вверх 4"/>
        <xdr:cNvSpPr/>
      </xdr:nvSpPr>
      <xdr:spPr>
        <a:xfrm>
          <a:off x="323850" y="6105525"/>
          <a:ext cx="180000" cy="351300"/>
        </a:xfrm>
        <a:prstGeom prst="upArrow">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207900</xdr:colOff>
      <xdr:row>46</xdr:row>
      <xdr:rowOff>28575</xdr:rowOff>
    </xdr:from>
    <xdr:to>
      <xdr:col>0</xdr:col>
      <xdr:colOff>571500</xdr:colOff>
      <xdr:row>46</xdr:row>
      <xdr:rowOff>219375</xdr:rowOff>
    </xdr:to>
    <xdr:sp macro="" textlink="">
      <xdr:nvSpPr>
        <xdr:cNvPr id="6" name="Стрелка вверх 5"/>
        <xdr:cNvSpPr/>
      </xdr:nvSpPr>
      <xdr:spPr>
        <a:xfrm rot="5400000">
          <a:off x="294300" y="6704925"/>
          <a:ext cx="190800" cy="363600"/>
        </a:xfrm>
        <a:prstGeom prst="upArrow">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200025</xdr:colOff>
      <xdr:row>48</xdr:row>
      <xdr:rowOff>66675</xdr:rowOff>
    </xdr:from>
    <xdr:to>
      <xdr:col>0</xdr:col>
      <xdr:colOff>563625</xdr:colOff>
      <xdr:row>48</xdr:row>
      <xdr:rowOff>257475</xdr:rowOff>
    </xdr:to>
    <xdr:sp macro="" textlink="">
      <xdr:nvSpPr>
        <xdr:cNvPr id="8" name="Стрелка вверх 7"/>
        <xdr:cNvSpPr/>
      </xdr:nvSpPr>
      <xdr:spPr>
        <a:xfrm rot="16200000">
          <a:off x="286425" y="7162125"/>
          <a:ext cx="190800" cy="363600"/>
        </a:xfrm>
        <a:prstGeom prst="upArrow">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0</xdr:col>
      <xdr:colOff>161925</xdr:colOff>
      <xdr:row>49</xdr:row>
      <xdr:rowOff>171450</xdr:rowOff>
    </xdr:from>
    <xdr:to>
      <xdr:col>0</xdr:col>
      <xdr:colOff>542925</xdr:colOff>
      <xdr:row>52</xdr:row>
      <xdr:rowOff>144652</xdr:rowOff>
    </xdr:to>
    <xdr:pic>
      <xdr:nvPicPr>
        <xdr:cNvPr id="9" name="Рисунок 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1925" y="7686675"/>
          <a:ext cx="381000" cy="678052"/>
        </a:xfrm>
        <a:prstGeom prst="rect">
          <a:avLst/>
        </a:prstGeom>
        <a:effectLst>
          <a:softEdge rad="127000"/>
        </a:effectLst>
      </xdr:spPr>
    </xdr:pic>
    <xdr:clientData/>
  </xdr:twoCellAnchor>
  <xdr:twoCellAnchor>
    <xdr:from>
      <xdr:col>9</xdr:col>
      <xdr:colOff>19050</xdr:colOff>
      <xdr:row>44</xdr:row>
      <xdr:rowOff>161925</xdr:rowOff>
    </xdr:from>
    <xdr:to>
      <xdr:col>9</xdr:col>
      <xdr:colOff>333375</xdr:colOff>
      <xdr:row>46</xdr:row>
      <xdr:rowOff>19050</xdr:rowOff>
    </xdr:to>
    <xdr:sp macro="" textlink="">
      <xdr:nvSpPr>
        <xdr:cNvPr id="10" name="Блок-схема: узел 9"/>
        <xdr:cNvSpPr/>
      </xdr:nvSpPr>
      <xdr:spPr>
        <a:xfrm>
          <a:off x="5505450" y="6581775"/>
          <a:ext cx="314325" cy="295275"/>
        </a:xfrm>
        <a:prstGeom prst="flowChartConnector">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ru-RU" sz="1100"/>
        </a:p>
      </xdr:txBody>
    </xdr:sp>
    <xdr:clientData/>
  </xdr:twoCellAnchor>
  <xdr:twoCellAnchor>
    <xdr:from>
      <xdr:col>7</xdr:col>
      <xdr:colOff>533400</xdr:colOff>
      <xdr:row>46</xdr:row>
      <xdr:rowOff>238125</xdr:rowOff>
    </xdr:from>
    <xdr:to>
      <xdr:col>9</xdr:col>
      <xdr:colOff>400050</xdr:colOff>
      <xdr:row>48</xdr:row>
      <xdr:rowOff>0</xdr:rowOff>
    </xdr:to>
    <xdr:sp macro="" textlink="">
      <xdr:nvSpPr>
        <xdr:cNvPr id="11" name="Прямоугольник с одним вырезанным углом 10"/>
        <xdr:cNvSpPr/>
      </xdr:nvSpPr>
      <xdr:spPr>
        <a:xfrm>
          <a:off x="4800600" y="7096125"/>
          <a:ext cx="1085850" cy="266700"/>
        </a:xfrm>
        <a:prstGeom prst="snip1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ru-RU" sz="1400"/>
            <a:t>ТЕОРИЯ</a:t>
          </a:r>
        </a:p>
      </xdr:txBody>
    </xdr:sp>
    <xdr:clientData/>
  </xdr:twoCellAnchor>
  <xdr:twoCellAnchor editAs="oneCell">
    <xdr:from>
      <xdr:col>10</xdr:col>
      <xdr:colOff>49469</xdr:colOff>
      <xdr:row>49</xdr:row>
      <xdr:rowOff>38101</xdr:rowOff>
    </xdr:from>
    <xdr:to>
      <xdr:col>10</xdr:col>
      <xdr:colOff>600075</xdr:colOff>
      <xdr:row>50</xdr:row>
      <xdr:rowOff>47626</xdr:rowOff>
    </xdr:to>
    <xdr:pic>
      <xdr:nvPicPr>
        <xdr:cNvPr id="12" name="Рисунок 1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5469" y="7705726"/>
          <a:ext cx="550606"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200025</xdr:colOff>
      <xdr:row>53</xdr:row>
      <xdr:rowOff>0</xdr:rowOff>
    </xdr:from>
    <xdr:to>
      <xdr:col>0</xdr:col>
      <xdr:colOff>572328</xdr:colOff>
      <xdr:row>54</xdr:row>
      <xdr:rowOff>57150</xdr:rowOff>
    </xdr:to>
    <xdr:pic>
      <xdr:nvPicPr>
        <xdr:cNvPr id="13" name="Рисунок 1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0025" y="8562975"/>
          <a:ext cx="372303"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142875</xdr:colOff>
      <xdr:row>55</xdr:row>
      <xdr:rowOff>123825</xdr:rowOff>
    </xdr:from>
    <xdr:to>
      <xdr:col>1</xdr:col>
      <xdr:colOff>42334</xdr:colOff>
      <xdr:row>57</xdr:row>
      <xdr:rowOff>47625</xdr:rowOff>
    </xdr:to>
    <xdr:pic>
      <xdr:nvPicPr>
        <xdr:cNvPr id="14" name="Рисунок 13"/>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2875" y="9163050"/>
          <a:ext cx="509059"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209551</xdr:colOff>
      <xdr:row>0</xdr:row>
      <xdr:rowOff>0</xdr:rowOff>
    </xdr:from>
    <xdr:to>
      <xdr:col>16</xdr:col>
      <xdr:colOff>238125</xdr:colOff>
      <xdr:row>4</xdr:row>
      <xdr:rowOff>152400</xdr:rowOff>
    </xdr:to>
    <xdr:sp macro="" textlink="">
      <xdr:nvSpPr>
        <xdr:cNvPr id="2" name="Прямоугольник 1"/>
        <xdr:cNvSpPr/>
      </xdr:nvSpPr>
      <xdr:spPr>
        <a:xfrm>
          <a:off x="2038351" y="0"/>
          <a:ext cx="7953374" cy="914400"/>
        </a:xfrm>
        <a:prstGeom prst="rect">
          <a:avLst/>
        </a:prstGeom>
        <a:no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ru-RU" sz="2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Выбор</a:t>
          </a:r>
          <a:r>
            <a:rPr lang="ru-RU" sz="24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и формулировка темы</a:t>
          </a:r>
          <a:br>
            <a:rPr lang="ru-RU" sz="24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br>
          <a:r>
            <a:rPr lang="ru-RU" sz="24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выпускной квалификационной работы (проекта)</a:t>
          </a:r>
          <a:endParaRPr lang="ru-RU" sz="2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twoCellAnchor>
  <xdr:twoCellAnchor>
    <xdr:from>
      <xdr:col>0</xdr:col>
      <xdr:colOff>133349</xdr:colOff>
      <xdr:row>1</xdr:row>
      <xdr:rowOff>19050</xdr:rowOff>
    </xdr:from>
    <xdr:to>
      <xdr:col>1</xdr:col>
      <xdr:colOff>247349</xdr:colOff>
      <xdr:row>2</xdr:row>
      <xdr:rowOff>58950</xdr:rowOff>
    </xdr:to>
    <xdr:sp macro="" textlink="">
      <xdr:nvSpPr>
        <xdr:cNvPr id="3" name="Скругленный прямоугольник 2">
          <a:hlinkClick xmlns:r="http://schemas.openxmlformats.org/officeDocument/2006/relationships" r:id="rId1" tooltip="Переход к титульному листу"/>
        </xdr:cNvPr>
        <xdr:cNvSpPr/>
      </xdr:nvSpPr>
      <xdr:spPr>
        <a:xfrm>
          <a:off x="133349" y="209550"/>
          <a:ext cx="723600" cy="2304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ru-RU" sz="1100"/>
            <a:t>Главная</a:t>
          </a:r>
        </a:p>
      </xdr:txBody>
    </xdr:sp>
    <xdr:clientData/>
  </xdr:twoCellAnchor>
  <xdr:twoCellAnchor>
    <xdr:from>
      <xdr:col>1</xdr:col>
      <xdr:colOff>352425</xdr:colOff>
      <xdr:row>1</xdr:row>
      <xdr:rowOff>9525</xdr:rowOff>
    </xdr:from>
    <xdr:to>
      <xdr:col>3</xdr:col>
      <xdr:colOff>144825</xdr:colOff>
      <xdr:row>2</xdr:row>
      <xdr:rowOff>49425</xdr:rowOff>
    </xdr:to>
    <xdr:sp macro="" textlink="">
      <xdr:nvSpPr>
        <xdr:cNvPr id="4" name="Скругленный прямоугольник 3">
          <a:hlinkClick xmlns:r="http://schemas.openxmlformats.org/officeDocument/2006/relationships" r:id="rId2" tooltip="Переход к содержанию электронного тренажера"/>
        </xdr:cNvPr>
        <xdr:cNvSpPr/>
      </xdr:nvSpPr>
      <xdr:spPr>
        <a:xfrm>
          <a:off x="962025" y="200025"/>
          <a:ext cx="1011600" cy="2304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ru-RU" sz="1100"/>
            <a:t>Содержание</a:t>
          </a:r>
        </a:p>
      </xdr:txBody>
    </xdr:sp>
    <xdr:clientData/>
  </xdr:twoCellAnchor>
  <xdr:twoCellAnchor>
    <xdr:from>
      <xdr:col>1</xdr:col>
      <xdr:colOff>285750</xdr:colOff>
      <xdr:row>2</xdr:row>
      <xdr:rowOff>133350</xdr:rowOff>
    </xdr:from>
    <xdr:to>
      <xdr:col>1</xdr:col>
      <xdr:colOff>465750</xdr:colOff>
      <xdr:row>4</xdr:row>
      <xdr:rowOff>65550</xdr:rowOff>
    </xdr:to>
    <xdr:sp macro="" textlink="">
      <xdr:nvSpPr>
        <xdr:cNvPr id="5" name="Стрелка вверх 4">
          <a:hlinkClick xmlns:r="http://schemas.openxmlformats.org/officeDocument/2006/relationships" r:id="rId3" tooltip="Наверх"/>
        </xdr:cNvPr>
        <xdr:cNvSpPr/>
      </xdr:nvSpPr>
      <xdr:spPr>
        <a:xfrm>
          <a:off x="895350" y="514350"/>
          <a:ext cx="180000" cy="313200"/>
        </a:xfrm>
        <a:prstGeom prst="upArrow">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ru-RU" sz="1100"/>
        </a:p>
      </xdr:txBody>
    </xdr:sp>
    <xdr:clientData/>
  </xdr:twoCellAnchor>
  <xdr:twoCellAnchor>
    <xdr:from>
      <xdr:col>2</xdr:col>
      <xdr:colOff>169800</xdr:colOff>
      <xdr:row>3</xdr:row>
      <xdr:rowOff>0</xdr:rowOff>
    </xdr:from>
    <xdr:to>
      <xdr:col>2</xdr:col>
      <xdr:colOff>533400</xdr:colOff>
      <xdr:row>4</xdr:row>
      <xdr:rowOff>300</xdr:rowOff>
    </xdr:to>
    <xdr:sp macro="" textlink="">
      <xdr:nvSpPr>
        <xdr:cNvPr id="7" name="Стрелка вверх 6">
          <a:hlinkClick xmlns:r="http://schemas.openxmlformats.org/officeDocument/2006/relationships" r:id="rId4" tooltip="Переход к практикуму"/>
        </xdr:cNvPr>
        <xdr:cNvSpPr/>
      </xdr:nvSpPr>
      <xdr:spPr>
        <a:xfrm rot="5400000">
          <a:off x="1475400" y="485100"/>
          <a:ext cx="190800" cy="363600"/>
        </a:xfrm>
        <a:prstGeom prst="upArrow">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533400</xdr:colOff>
      <xdr:row>6</xdr:row>
      <xdr:rowOff>114301</xdr:rowOff>
    </xdr:from>
    <xdr:to>
      <xdr:col>17</xdr:col>
      <xdr:colOff>352425</xdr:colOff>
      <xdr:row>11</xdr:row>
      <xdr:rowOff>95250</xdr:rowOff>
    </xdr:to>
    <xdr:sp macro="" textlink="">
      <xdr:nvSpPr>
        <xdr:cNvPr id="11" name="Прямоугольник 10"/>
        <xdr:cNvSpPr/>
      </xdr:nvSpPr>
      <xdr:spPr>
        <a:xfrm>
          <a:off x="533400" y="1447801"/>
          <a:ext cx="10182225" cy="981074"/>
        </a:xfrm>
        <a:prstGeom prst="rect">
          <a:avLst/>
        </a:prstGeom>
        <a:noFill/>
        <a:ln w="38100">
          <a:solidFill>
            <a:srgbClr val="1776E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533400</xdr:colOff>
      <xdr:row>12</xdr:row>
      <xdr:rowOff>133349</xdr:rowOff>
    </xdr:from>
    <xdr:to>
      <xdr:col>17</xdr:col>
      <xdr:colOff>352425</xdr:colOff>
      <xdr:row>22</xdr:row>
      <xdr:rowOff>161925</xdr:rowOff>
    </xdr:to>
    <xdr:sp macro="" textlink="">
      <xdr:nvSpPr>
        <xdr:cNvPr id="12" name="Прямоугольник 11"/>
        <xdr:cNvSpPr/>
      </xdr:nvSpPr>
      <xdr:spPr>
        <a:xfrm>
          <a:off x="533400" y="2657474"/>
          <a:ext cx="10182225" cy="1933576"/>
        </a:xfrm>
        <a:prstGeom prst="rect">
          <a:avLst/>
        </a:prstGeom>
        <a:noFill/>
        <a:ln w="38100">
          <a:solidFill>
            <a:srgbClr val="1776E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0</xdr:col>
      <xdr:colOff>9525</xdr:colOff>
      <xdr:row>6</xdr:row>
      <xdr:rowOff>104774</xdr:rowOff>
    </xdr:from>
    <xdr:to>
      <xdr:col>0</xdr:col>
      <xdr:colOff>571500</xdr:colOff>
      <xdr:row>11</xdr:row>
      <xdr:rowOff>104775</xdr:rowOff>
    </xdr:to>
    <xdr:pic>
      <xdr:nvPicPr>
        <xdr:cNvPr id="13" name="Рисунок 1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525" y="1438274"/>
          <a:ext cx="561975" cy="1000126"/>
        </a:xfrm>
        <a:prstGeom prst="rect">
          <a:avLst/>
        </a:prstGeom>
        <a:effectLst>
          <a:softEdge rad="127000"/>
        </a:effectLst>
      </xdr:spPr>
    </xdr:pic>
    <xdr:clientData/>
  </xdr:twoCellAnchor>
  <xdr:twoCellAnchor editAs="oneCell">
    <xdr:from>
      <xdr:col>0</xdr:col>
      <xdr:colOff>0</xdr:colOff>
      <xdr:row>13</xdr:row>
      <xdr:rowOff>0</xdr:rowOff>
    </xdr:from>
    <xdr:to>
      <xdr:col>0</xdr:col>
      <xdr:colOff>561975</xdr:colOff>
      <xdr:row>18</xdr:row>
      <xdr:rowOff>47626</xdr:rowOff>
    </xdr:to>
    <xdr:pic>
      <xdr:nvPicPr>
        <xdr:cNvPr id="17" name="Рисунок 1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2714625"/>
          <a:ext cx="561975" cy="1000126"/>
        </a:xfrm>
        <a:prstGeom prst="rect">
          <a:avLst/>
        </a:prstGeom>
        <a:effectLst>
          <a:softEdge rad="127000"/>
        </a:effectLst>
      </xdr:spPr>
    </xdr:pic>
    <xdr:clientData/>
  </xdr:twoCellAnchor>
  <xdr:twoCellAnchor>
    <xdr:from>
      <xdr:col>17</xdr:col>
      <xdr:colOff>495300</xdr:colOff>
      <xdr:row>8</xdr:row>
      <xdr:rowOff>19050</xdr:rowOff>
    </xdr:from>
    <xdr:to>
      <xdr:col>18</xdr:col>
      <xdr:colOff>200025</xdr:colOff>
      <xdr:row>9</xdr:row>
      <xdr:rowOff>123825</xdr:rowOff>
    </xdr:to>
    <xdr:sp macro="" textlink="">
      <xdr:nvSpPr>
        <xdr:cNvPr id="6" name="Блок-схема: узел 5">
          <a:hlinkClick xmlns:r="http://schemas.openxmlformats.org/officeDocument/2006/relationships" r:id="rId6" tooltip="Переход к вопросу"/>
        </xdr:cNvPr>
        <xdr:cNvSpPr/>
      </xdr:nvSpPr>
      <xdr:spPr>
        <a:xfrm>
          <a:off x="10858500" y="1781175"/>
          <a:ext cx="314325" cy="295275"/>
        </a:xfrm>
        <a:prstGeom prst="flowChartConnector">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ru-RU" sz="1100"/>
        </a:p>
      </xdr:txBody>
    </xdr:sp>
    <xdr:clientData/>
  </xdr:twoCellAnchor>
  <xdr:twoCellAnchor>
    <xdr:from>
      <xdr:col>17</xdr:col>
      <xdr:colOff>504825</xdr:colOff>
      <xdr:row>16</xdr:row>
      <xdr:rowOff>66675</xdr:rowOff>
    </xdr:from>
    <xdr:to>
      <xdr:col>18</xdr:col>
      <xdr:colOff>209550</xdr:colOff>
      <xdr:row>17</xdr:row>
      <xdr:rowOff>171450</xdr:rowOff>
    </xdr:to>
    <xdr:sp macro="" textlink="">
      <xdr:nvSpPr>
        <xdr:cNvPr id="14" name="Блок-схема: узел 13">
          <a:hlinkClick xmlns:r="http://schemas.openxmlformats.org/officeDocument/2006/relationships" r:id="rId7" tooltip="Переход к вопросу"/>
        </xdr:cNvPr>
        <xdr:cNvSpPr/>
      </xdr:nvSpPr>
      <xdr:spPr>
        <a:xfrm>
          <a:off x="10868025" y="3352800"/>
          <a:ext cx="314325" cy="295275"/>
        </a:xfrm>
        <a:prstGeom prst="flowChartConnector">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ru-RU" sz="1100"/>
        </a:p>
      </xdr:txBody>
    </xdr:sp>
    <xdr:clientData/>
  </xdr:twoCellAnchor>
  <xdr:twoCellAnchor>
    <xdr:from>
      <xdr:col>15</xdr:col>
      <xdr:colOff>161925</xdr:colOff>
      <xdr:row>26</xdr:row>
      <xdr:rowOff>0</xdr:rowOff>
    </xdr:from>
    <xdr:to>
      <xdr:col>15</xdr:col>
      <xdr:colOff>476250</xdr:colOff>
      <xdr:row>27</xdr:row>
      <xdr:rowOff>104775</xdr:rowOff>
    </xdr:to>
    <xdr:sp macro="" textlink="">
      <xdr:nvSpPr>
        <xdr:cNvPr id="15" name="Блок-схема: узел 14">
          <a:hlinkClick xmlns:r="http://schemas.openxmlformats.org/officeDocument/2006/relationships" r:id="rId8" tooltip="Переход к вопросу"/>
        </xdr:cNvPr>
        <xdr:cNvSpPr/>
      </xdr:nvSpPr>
      <xdr:spPr>
        <a:xfrm>
          <a:off x="9305925" y="5191125"/>
          <a:ext cx="314325" cy="295275"/>
        </a:xfrm>
        <a:prstGeom prst="flowChartConnector">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419100</xdr:colOff>
      <xdr:row>28</xdr:row>
      <xdr:rowOff>9524</xdr:rowOff>
    </xdr:from>
    <xdr:to>
      <xdr:col>18</xdr:col>
      <xdr:colOff>581025</xdr:colOff>
      <xdr:row>40</xdr:row>
      <xdr:rowOff>180974</xdr:rowOff>
    </xdr:to>
    <xdr:sp macro="" textlink="">
      <xdr:nvSpPr>
        <xdr:cNvPr id="8" name="Выноска-облако 7"/>
        <xdr:cNvSpPr/>
      </xdr:nvSpPr>
      <xdr:spPr>
        <a:xfrm>
          <a:off x="6515100" y="5581649"/>
          <a:ext cx="5038725" cy="2914650"/>
        </a:xfrm>
        <a:prstGeom prst="cloudCallout">
          <a:avLst>
            <a:gd name="adj1" fmla="val -45288"/>
            <a:gd name="adj2" fmla="val 57649"/>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r>
            <a:rPr lang="ru-RU" sz="1100" b="1">
              <a:solidFill>
                <a:schemeClr val="dk1"/>
              </a:solidFill>
              <a:effectLst/>
              <a:latin typeface="+mn-lt"/>
              <a:ea typeface="+mn-ea"/>
              <a:cs typeface="+mn-cs"/>
            </a:rPr>
            <a:t>Объект исследования</a:t>
          </a:r>
          <a:r>
            <a:rPr lang="ru-RU" sz="1100">
              <a:solidFill>
                <a:schemeClr val="dk1"/>
              </a:solidFill>
              <a:effectLst/>
              <a:latin typeface="+mn-lt"/>
              <a:ea typeface="+mn-ea"/>
              <a:cs typeface="+mn-cs"/>
            </a:rPr>
            <a:t>  - процесс (явление), который существует независимо от субъекта познания и на который обращено внимание исследователя</a:t>
          </a:r>
        </a:p>
        <a:p>
          <a:endParaRPr lang="ru-RU" sz="1100">
            <a:solidFill>
              <a:schemeClr val="dk1"/>
            </a:solidFill>
            <a:effectLst/>
            <a:latin typeface="+mn-lt"/>
            <a:ea typeface="+mn-ea"/>
            <a:cs typeface="+mn-cs"/>
          </a:endParaRPr>
        </a:p>
        <a:p>
          <a:r>
            <a:rPr lang="ru-RU" sz="1100" b="1">
              <a:solidFill>
                <a:schemeClr val="dk1"/>
              </a:solidFill>
              <a:effectLst/>
              <a:latin typeface="+mn-lt"/>
              <a:ea typeface="+mn-ea"/>
              <a:cs typeface="+mn-cs"/>
            </a:rPr>
            <a:t>Предмет</a:t>
          </a:r>
          <a:r>
            <a:rPr lang="ru-RU" sz="1100" b="1" baseline="0">
              <a:solidFill>
                <a:schemeClr val="dk1"/>
              </a:solidFill>
              <a:effectLst/>
              <a:latin typeface="+mn-lt"/>
              <a:ea typeface="+mn-ea"/>
              <a:cs typeface="+mn-cs"/>
            </a:rPr>
            <a:t> исследования </a:t>
          </a:r>
          <a:r>
            <a:rPr lang="ru-RU" sz="1100" baseline="0">
              <a:solidFill>
                <a:schemeClr val="dk1"/>
              </a:solidFill>
              <a:effectLst/>
              <a:latin typeface="+mn-lt"/>
              <a:ea typeface="+mn-ea"/>
              <a:cs typeface="+mn-cs"/>
            </a:rPr>
            <a:t>-</a:t>
          </a:r>
          <a:r>
            <a:rPr lang="ru-RU" sz="1100">
              <a:solidFill>
                <a:schemeClr val="dk1"/>
              </a:solidFill>
              <a:effectLst/>
              <a:latin typeface="+mn-lt"/>
              <a:ea typeface="+mn-ea"/>
              <a:cs typeface="+mn-cs"/>
            </a:rPr>
            <a:t> сторона или часть объекта, которые в данном случае интересуют исследователя и, соответственно, изучаются, описываясь в терминах и понятиях данной области науки</a:t>
          </a:r>
          <a:endParaRPr lang="ru-RU" sz="1100"/>
        </a:p>
      </xdr:txBody>
    </xdr:sp>
    <xdr:clientData/>
  </xdr:twoCellAnchor>
  <xdr:twoCellAnchor editAs="oneCell">
    <xdr:from>
      <xdr:col>9</xdr:col>
      <xdr:colOff>184647</xdr:colOff>
      <xdr:row>41</xdr:row>
      <xdr:rowOff>38101</xdr:rowOff>
    </xdr:from>
    <xdr:to>
      <xdr:col>11</xdr:col>
      <xdr:colOff>461202</xdr:colOff>
      <xdr:row>49</xdr:row>
      <xdr:rowOff>9525</xdr:rowOff>
    </xdr:to>
    <xdr:pic>
      <xdr:nvPicPr>
        <xdr:cNvPr id="9" name="Рисунок 8"/>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rightnessContrast bright="-20000" contrast="40000"/>
                  </a14:imgEffect>
                </a14:imgLayer>
              </a14:imgProps>
            </a:ext>
            <a:ext uri="{28A0092B-C50C-407E-A947-70E740481C1C}">
              <a14:useLocalDpi xmlns:a14="http://schemas.microsoft.com/office/drawing/2010/main" val="0"/>
            </a:ext>
          </a:extLst>
        </a:blip>
        <a:stretch>
          <a:fillRect/>
        </a:stretch>
      </xdr:blipFill>
      <xdr:spPr>
        <a:xfrm>
          <a:off x="5671047" y="8648701"/>
          <a:ext cx="1495755" cy="16478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114299</xdr:colOff>
      <xdr:row>1</xdr:row>
      <xdr:rowOff>9525</xdr:rowOff>
    </xdr:from>
    <xdr:to>
      <xdr:col>1</xdr:col>
      <xdr:colOff>228299</xdr:colOff>
      <xdr:row>2</xdr:row>
      <xdr:rowOff>49425</xdr:rowOff>
    </xdr:to>
    <xdr:sp macro="" textlink="">
      <xdr:nvSpPr>
        <xdr:cNvPr id="2" name="Скругленный прямоугольник 1">
          <a:hlinkClick xmlns:r="http://schemas.openxmlformats.org/officeDocument/2006/relationships" r:id="rId1" tooltip="Переход к титульному листу"/>
        </xdr:cNvPr>
        <xdr:cNvSpPr/>
      </xdr:nvSpPr>
      <xdr:spPr>
        <a:xfrm>
          <a:off x="114299" y="200025"/>
          <a:ext cx="723600" cy="2304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ru-RU" sz="1100"/>
            <a:t>Главная</a:t>
          </a:r>
        </a:p>
      </xdr:txBody>
    </xdr:sp>
    <xdr:clientData/>
  </xdr:twoCellAnchor>
  <xdr:twoCellAnchor>
    <xdr:from>
      <xdr:col>1</xdr:col>
      <xdr:colOff>333375</xdr:colOff>
      <xdr:row>1</xdr:row>
      <xdr:rowOff>0</xdr:rowOff>
    </xdr:from>
    <xdr:to>
      <xdr:col>3</xdr:col>
      <xdr:colOff>125775</xdr:colOff>
      <xdr:row>2</xdr:row>
      <xdr:rowOff>39900</xdr:rowOff>
    </xdr:to>
    <xdr:sp macro="" textlink="">
      <xdr:nvSpPr>
        <xdr:cNvPr id="3" name="Скругленный прямоугольник 2">
          <a:hlinkClick xmlns:r="http://schemas.openxmlformats.org/officeDocument/2006/relationships" r:id="rId2" tooltip="Переход к содержанию электронного тренажера"/>
        </xdr:cNvPr>
        <xdr:cNvSpPr/>
      </xdr:nvSpPr>
      <xdr:spPr>
        <a:xfrm>
          <a:off x="942975" y="190500"/>
          <a:ext cx="1011600" cy="2304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ru-RU" sz="1100"/>
            <a:t>Содержание</a:t>
          </a:r>
        </a:p>
      </xdr:txBody>
    </xdr:sp>
    <xdr:clientData/>
  </xdr:twoCellAnchor>
  <xdr:twoCellAnchor>
    <xdr:from>
      <xdr:col>1</xdr:col>
      <xdr:colOff>304800</xdr:colOff>
      <xdr:row>2</xdr:row>
      <xdr:rowOff>142875</xdr:rowOff>
    </xdr:from>
    <xdr:to>
      <xdr:col>1</xdr:col>
      <xdr:colOff>484800</xdr:colOff>
      <xdr:row>4</xdr:row>
      <xdr:rowOff>75075</xdr:rowOff>
    </xdr:to>
    <xdr:sp macro="" textlink="">
      <xdr:nvSpPr>
        <xdr:cNvPr id="4" name="Стрелка вверх 3">
          <a:hlinkClick xmlns:r="http://schemas.openxmlformats.org/officeDocument/2006/relationships" r:id="rId3" tooltip="Наверх"/>
        </xdr:cNvPr>
        <xdr:cNvSpPr/>
      </xdr:nvSpPr>
      <xdr:spPr>
        <a:xfrm>
          <a:off x="914400" y="523875"/>
          <a:ext cx="180000" cy="313200"/>
        </a:xfrm>
        <a:prstGeom prst="upArrow">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257174</xdr:colOff>
      <xdr:row>3</xdr:row>
      <xdr:rowOff>18750</xdr:rowOff>
    </xdr:from>
    <xdr:to>
      <xdr:col>1</xdr:col>
      <xdr:colOff>11174</xdr:colOff>
      <xdr:row>4</xdr:row>
      <xdr:rowOff>19050</xdr:rowOff>
    </xdr:to>
    <xdr:sp macro="" textlink="">
      <xdr:nvSpPr>
        <xdr:cNvPr id="5" name="Стрелка вверх 4">
          <a:hlinkClick xmlns:r="http://schemas.openxmlformats.org/officeDocument/2006/relationships" r:id="rId4" tooltip="Вернуться к теории"/>
        </xdr:cNvPr>
        <xdr:cNvSpPr/>
      </xdr:nvSpPr>
      <xdr:spPr>
        <a:xfrm rot="16200000">
          <a:off x="343574" y="503850"/>
          <a:ext cx="190800" cy="363600"/>
        </a:xfrm>
        <a:prstGeom prst="upArrow">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ru-RU" sz="1100"/>
        </a:p>
      </xdr:txBody>
    </xdr:sp>
    <xdr:clientData/>
  </xdr:twoCellAnchor>
  <xdr:twoCellAnchor>
    <xdr:from>
      <xdr:col>3</xdr:col>
      <xdr:colOff>161925</xdr:colOff>
      <xdr:row>0</xdr:row>
      <xdr:rowOff>0</xdr:rowOff>
    </xdr:from>
    <xdr:to>
      <xdr:col>16</xdr:col>
      <xdr:colOff>428625</xdr:colOff>
      <xdr:row>4</xdr:row>
      <xdr:rowOff>104775</xdr:rowOff>
    </xdr:to>
    <xdr:sp macro="" textlink="">
      <xdr:nvSpPr>
        <xdr:cNvPr id="6" name="Прямоугольник 5"/>
        <xdr:cNvSpPr/>
      </xdr:nvSpPr>
      <xdr:spPr>
        <a:xfrm>
          <a:off x="1990725" y="0"/>
          <a:ext cx="8191500" cy="866775"/>
        </a:xfrm>
        <a:prstGeom prst="rect">
          <a:avLst/>
        </a:prstGeom>
        <a:no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endParaRPr lang="ru-RU" sz="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a:p>
          <a:pPr algn="ctr"/>
          <a:r>
            <a:rPr lang="ru-RU"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Выбор</a:t>
          </a:r>
          <a:r>
            <a:rPr lang="ru-RU" sz="18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и формулировка темы выпускной квалификационной работы (проекта)</a:t>
          </a:r>
        </a:p>
        <a:p>
          <a:pPr algn="ctr"/>
          <a:r>
            <a:rPr lang="ru-RU" sz="1800" b="1" cap="none" spc="0" baseline="0">
              <a:ln w="10541" cmpd="sng">
                <a:solidFill>
                  <a:schemeClr val="accent1">
                    <a:shade val="88000"/>
                    <a:satMod val="110000"/>
                  </a:schemeClr>
                </a:solidFill>
                <a:prstDash val="solid"/>
              </a:ln>
              <a:solidFill>
                <a:srgbClr val="FF0000"/>
              </a:solidFill>
              <a:effectLst/>
            </a:rPr>
            <a:t>Тестирование</a:t>
          </a:r>
          <a:endParaRPr lang="ru-RU" sz="1800" b="1" cap="none" spc="0">
            <a:ln w="10541" cmpd="sng">
              <a:solidFill>
                <a:schemeClr val="accent1">
                  <a:shade val="88000"/>
                  <a:satMod val="110000"/>
                </a:schemeClr>
              </a:solidFill>
              <a:prstDash val="solid"/>
            </a:ln>
            <a:solidFill>
              <a:srgbClr val="FF0000"/>
            </a:solidFill>
            <a:effectLst/>
          </a:endParaRPr>
        </a:p>
      </xdr:txBody>
    </xdr:sp>
    <xdr:clientData/>
  </xdr:twoCellAnchor>
  <mc:AlternateContent xmlns:mc="http://schemas.openxmlformats.org/markup-compatibility/2006">
    <mc:Choice xmlns:a14="http://schemas.microsoft.com/office/drawing/2010/main" Requires="a14">
      <xdr:twoCellAnchor editAs="oneCell">
        <xdr:from>
          <xdr:col>0</xdr:col>
          <xdr:colOff>66675</xdr:colOff>
          <xdr:row>11</xdr:row>
          <xdr:rowOff>66675</xdr:rowOff>
        </xdr:from>
        <xdr:to>
          <xdr:col>1</xdr:col>
          <xdr:colOff>533400</xdr:colOff>
          <xdr:row>12</xdr:row>
          <xdr:rowOff>85725</xdr:rowOff>
        </xdr:to>
        <xdr:sp macro="" textlink="">
          <xdr:nvSpPr>
            <xdr:cNvPr id="6145" name="Check Box 1" hidden="1">
              <a:extLst>
                <a:ext uri="{63B3BB69-23CF-44E3-9099-C40C66FF867C}">
                  <a14:compatExt spid="_x0000_s61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Жизненный опыт</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12</xdr:row>
          <xdr:rowOff>152400</xdr:rowOff>
        </xdr:from>
        <xdr:to>
          <xdr:col>4</xdr:col>
          <xdr:colOff>228600</xdr:colOff>
          <xdr:row>13</xdr:row>
          <xdr:rowOff>180975</xdr:rowOff>
        </xdr:to>
        <xdr:sp macro="" textlink="">
          <xdr:nvSpPr>
            <xdr:cNvPr id="6146" name="Check Box 2" hidden="1">
              <a:extLst>
                <a:ext uri="{63B3BB69-23CF-44E3-9099-C40C66FF867C}">
                  <a14:compatExt spid="_x0000_s61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Значимость для практического здравоохранения</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57150</xdr:rowOff>
        </xdr:from>
        <xdr:to>
          <xdr:col>4</xdr:col>
          <xdr:colOff>57150</xdr:colOff>
          <xdr:row>15</xdr:row>
          <xdr:rowOff>85725</xdr:rowOff>
        </xdr:to>
        <xdr:sp macro="" textlink="">
          <xdr:nvSpPr>
            <xdr:cNvPr id="6148" name="Check Box 4" hidden="1">
              <a:extLst>
                <a:ext uri="{63B3BB69-23CF-44E3-9099-C40C66FF867C}">
                  <a14:compatExt spid="_x0000_s61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Особенности практического здравоохранения</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15</xdr:row>
          <xdr:rowOff>161925</xdr:rowOff>
        </xdr:from>
        <xdr:to>
          <xdr:col>1</xdr:col>
          <xdr:colOff>581025</xdr:colOff>
          <xdr:row>17</xdr:row>
          <xdr:rowOff>0</xdr:rowOff>
        </xdr:to>
        <xdr:sp macro="" textlink="">
          <xdr:nvSpPr>
            <xdr:cNvPr id="6149" name="Check Box 5" hidden="1">
              <a:extLst>
                <a:ext uri="{63B3BB69-23CF-44E3-9099-C40C66FF867C}">
                  <a14:compatExt spid="_x0000_s61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Перспективность</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17</xdr:row>
          <xdr:rowOff>66675</xdr:rowOff>
        </xdr:from>
        <xdr:to>
          <xdr:col>2</xdr:col>
          <xdr:colOff>590550</xdr:colOff>
          <xdr:row>18</xdr:row>
          <xdr:rowOff>95250</xdr:rowOff>
        </xdr:to>
        <xdr:sp macro="" textlink="">
          <xdr:nvSpPr>
            <xdr:cNvPr id="6150" name="Check Box 6" hidden="1">
              <a:extLst>
                <a:ext uri="{63B3BB69-23CF-44E3-9099-C40C66FF867C}">
                  <a14:compatExt spid="_x0000_s61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Наличие нерешенных проблем</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18</xdr:row>
          <xdr:rowOff>171450</xdr:rowOff>
        </xdr:from>
        <xdr:to>
          <xdr:col>1</xdr:col>
          <xdr:colOff>238125</xdr:colOff>
          <xdr:row>20</xdr:row>
          <xdr:rowOff>9525</xdr:rowOff>
        </xdr:to>
        <xdr:sp macro="" textlink="">
          <xdr:nvSpPr>
            <xdr:cNvPr id="6151" name="Check Box 7" hidden="1">
              <a:extLst>
                <a:ext uri="{63B3BB69-23CF-44E3-9099-C40C66FF867C}">
                  <a14:compatExt spid="_x0000_s61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Научность</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20</xdr:row>
          <xdr:rowOff>76200</xdr:rowOff>
        </xdr:from>
        <xdr:to>
          <xdr:col>1</xdr:col>
          <xdr:colOff>209550</xdr:colOff>
          <xdr:row>21</xdr:row>
          <xdr:rowOff>104775</xdr:rowOff>
        </xdr:to>
        <xdr:sp macro="" textlink="">
          <xdr:nvSpPr>
            <xdr:cNvPr id="6152" name="Check Box 8" hidden="1">
              <a:extLst>
                <a:ext uri="{63B3BB69-23CF-44E3-9099-C40C66FF867C}">
                  <a14:compatExt spid="_x0000_s61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Простота</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21</xdr:row>
          <xdr:rowOff>180975</xdr:rowOff>
        </xdr:from>
        <xdr:to>
          <xdr:col>1</xdr:col>
          <xdr:colOff>142875</xdr:colOff>
          <xdr:row>23</xdr:row>
          <xdr:rowOff>9525</xdr:rowOff>
        </xdr:to>
        <xdr:sp macro="" textlink="">
          <xdr:nvSpPr>
            <xdr:cNvPr id="6153" name="Check Box 9" hidden="1">
              <a:extLst>
                <a:ext uri="{63B3BB69-23CF-44E3-9099-C40C66FF867C}">
                  <a14:compatExt spid="_x0000_s61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Новизна</a:t>
              </a:r>
              <a:endParaRPr lang="ru-RU"/>
            </a:p>
          </xdr:txBody>
        </xdr:sp>
        <xdr:clientData/>
      </xdr:twoCellAnchor>
    </mc:Choice>
    <mc:Fallback/>
  </mc:AlternateContent>
  <xdr:twoCellAnchor>
    <xdr:from>
      <xdr:col>5</xdr:col>
      <xdr:colOff>371475</xdr:colOff>
      <xdr:row>14</xdr:row>
      <xdr:rowOff>28576</xdr:rowOff>
    </xdr:from>
    <xdr:to>
      <xdr:col>7</xdr:col>
      <xdr:colOff>238125</xdr:colOff>
      <xdr:row>15</xdr:row>
      <xdr:rowOff>104776</xdr:rowOff>
    </xdr:to>
    <xdr:sp macro="" textlink="">
      <xdr:nvSpPr>
        <xdr:cNvPr id="7" name="Прямоугольник с одним вырезанным углом 6">
          <a:hlinkClick xmlns:r="http://schemas.openxmlformats.org/officeDocument/2006/relationships" r:id="rId5"/>
        </xdr:cNvPr>
        <xdr:cNvSpPr/>
      </xdr:nvSpPr>
      <xdr:spPr>
        <a:xfrm>
          <a:off x="3419475" y="3286126"/>
          <a:ext cx="1085850" cy="266700"/>
        </a:xfrm>
        <a:prstGeom prst="snip1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ru-RU" sz="1400"/>
            <a:t>ТЕОРИЯ</a:t>
          </a:r>
        </a:p>
      </xdr:txBody>
    </xdr:sp>
    <xdr:clientData/>
  </xdr:twoCellAnchor>
  <mc:AlternateContent xmlns:mc="http://schemas.openxmlformats.org/markup-compatibility/2006">
    <mc:Choice xmlns:a14="http://schemas.microsoft.com/office/drawing/2010/main" Requires="a14">
      <xdr:twoCellAnchor editAs="oneCell">
        <xdr:from>
          <xdr:col>0</xdr:col>
          <xdr:colOff>66675</xdr:colOff>
          <xdr:row>28</xdr:row>
          <xdr:rowOff>85725</xdr:rowOff>
        </xdr:from>
        <xdr:to>
          <xdr:col>1</xdr:col>
          <xdr:colOff>533400</xdr:colOff>
          <xdr:row>29</xdr:row>
          <xdr:rowOff>114300</xdr:rowOff>
        </xdr:to>
        <xdr:sp macro="" textlink="">
          <xdr:nvSpPr>
            <xdr:cNvPr id="6154" name="Check Box 10" hidden="1">
              <a:extLst>
                <a:ext uri="{63B3BB69-23CF-44E3-9099-C40C66FF867C}">
                  <a14:compatExt spid="_x0000_s61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Жизненный опыт</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30</xdr:row>
          <xdr:rowOff>9525</xdr:rowOff>
        </xdr:from>
        <xdr:to>
          <xdr:col>4</xdr:col>
          <xdr:colOff>57150</xdr:colOff>
          <xdr:row>31</xdr:row>
          <xdr:rowOff>38100</xdr:rowOff>
        </xdr:to>
        <xdr:sp macro="" textlink="">
          <xdr:nvSpPr>
            <xdr:cNvPr id="6155" name="Check Box 11" hidden="1">
              <a:extLst>
                <a:ext uri="{63B3BB69-23CF-44E3-9099-C40C66FF867C}">
                  <a14:compatExt spid="_x0000_s61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Особенности практического здравоохранения</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25</xdr:row>
          <xdr:rowOff>85725</xdr:rowOff>
        </xdr:from>
        <xdr:to>
          <xdr:col>1</xdr:col>
          <xdr:colOff>219075</xdr:colOff>
          <xdr:row>26</xdr:row>
          <xdr:rowOff>114300</xdr:rowOff>
        </xdr:to>
        <xdr:sp macro="" textlink="">
          <xdr:nvSpPr>
            <xdr:cNvPr id="6156" name="Check Box 12" hidden="1">
              <a:extLst>
                <a:ext uri="{63B3BB69-23CF-44E3-9099-C40C66FF867C}">
                  <a14:compatExt spid="_x0000_s61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Научность</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27</xdr:row>
          <xdr:rowOff>0</xdr:rowOff>
        </xdr:from>
        <xdr:to>
          <xdr:col>3</xdr:col>
          <xdr:colOff>361950</xdr:colOff>
          <xdr:row>28</xdr:row>
          <xdr:rowOff>28575</xdr:rowOff>
        </xdr:to>
        <xdr:sp macro="" textlink="">
          <xdr:nvSpPr>
            <xdr:cNvPr id="6157" name="Check Box 13" hidden="1">
              <a:extLst>
                <a:ext uri="{63B3BB69-23CF-44E3-9099-C40C66FF867C}">
                  <a14:compatExt spid="_x0000_s61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Склонности и интересы исследователя</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31</xdr:row>
          <xdr:rowOff>114300</xdr:rowOff>
        </xdr:from>
        <xdr:to>
          <xdr:col>3</xdr:col>
          <xdr:colOff>542925</xdr:colOff>
          <xdr:row>32</xdr:row>
          <xdr:rowOff>142875</xdr:rowOff>
        </xdr:to>
        <xdr:sp macro="" textlink="">
          <xdr:nvSpPr>
            <xdr:cNvPr id="6158" name="Check Box 14" hidden="1">
              <a:extLst>
                <a:ext uri="{63B3BB69-23CF-44E3-9099-C40C66FF867C}">
                  <a14:compatExt spid="_x0000_s61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Стандарты оказания медицинской помощи</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34</xdr:row>
          <xdr:rowOff>104775</xdr:rowOff>
        </xdr:from>
        <xdr:to>
          <xdr:col>1</xdr:col>
          <xdr:colOff>200025</xdr:colOff>
          <xdr:row>35</xdr:row>
          <xdr:rowOff>133350</xdr:rowOff>
        </xdr:to>
        <xdr:sp macro="" textlink="">
          <xdr:nvSpPr>
            <xdr:cNvPr id="6161" name="Check Box 17" hidden="1">
              <a:extLst>
                <a:ext uri="{63B3BB69-23CF-44E3-9099-C40C66FF867C}">
                  <a14:compatExt spid="_x0000_s61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Простота</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33</xdr:row>
          <xdr:rowOff>9525</xdr:rowOff>
        </xdr:from>
        <xdr:to>
          <xdr:col>3</xdr:col>
          <xdr:colOff>476250</xdr:colOff>
          <xdr:row>34</xdr:row>
          <xdr:rowOff>38100</xdr:rowOff>
        </xdr:to>
        <xdr:sp macro="" textlink="">
          <xdr:nvSpPr>
            <xdr:cNvPr id="6162" name="Check Box 18" hidden="1">
              <a:extLst>
                <a:ext uri="{63B3BB69-23CF-44E3-9099-C40C66FF867C}">
                  <a14:compatExt spid="_x0000_s61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Направление практической деятельности исследователя</a:t>
              </a:r>
              <a:endParaRPr lang="ru-RU"/>
            </a:p>
          </xdr:txBody>
        </xdr:sp>
        <xdr:clientData/>
      </xdr:twoCellAnchor>
    </mc:Choice>
    <mc:Fallback/>
  </mc:AlternateContent>
  <xdr:twoCellAnchor>
    <xdr:from>
      <xdr:col>5</xdr:col>
      <xdr:colOff>371475</xdr:colOff>
      <xdr:row>30</xdr:row>
      <xdr:rowOff>0</xdr:rowOff>
    </xdr:from>
    <xdr:to>
      <xdr:col>7</xdr:col>
      <xdr:colOff>238125</xdr:colOff>
      <xdr:row>31</xdr:row>
      <xdr:rowOff>76200</xdr:rowOff>
    </xdr:to>
    <xdr:sp macro="" textlink="">
      <xdr:nvSpPr>
        <xdr:cNvPr id="26" name="Прямоугольник с одним вырезанным углом 25">
          <a:hlinkClick xmlns:r="http://schemas.openxmlformats.org/officeDocument/2006/relationships" r:id="rId5"/>
        </xdr:cNvPr>
        <xdr:cNvSpPr/>
      </xdr:nvSpPr>
      <xdr:spPr>
        <a:xfrm>
          <a:off x="3419475" y="6353175"/>
          <a:ext cx="1085850" cy="266700"/>
        </a:xfrm>
        <a:prstGeom prst="snip1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ru-RU" sz="1400"/>
            <a:t>ТЕОРИЯ</a:t>
          </a:r>
        </a:p>
      </xdr:txBody>
    </xdr:sp>
    <xdr:clientData/>
  </xdr:twoCellAnchor>
  <mc:AlternateContent xmlns:mc="http://schemas.openxmlformats.org/markup-compatibility/2006">
    <mc:Choice xmlns:a14="http://schemas.microsoft.com/office/drawing/2010/main" Requires="a14">
      <xdr:twoCellAnchor editAs="oneCell">
        <xdr:from>
          <xdr:col>0</xdr:col>
          <xdr:colOff>57150</xdr:colOff>
          <xdr:row>38</xdr:row>
          <xdr:rowOff>142875</xdr:rowOff>
        </xdr:from>
        <xdr:to>
          <xdr:col>8</xdr:col>
          <xdr:colOff>485775</xdr:colOff>
          <xdr:row>39</xdr:row>
          <xdr:rowOff>171450</xdr:rowOff>
        </xdr:to>
        <xdr:sp macro="" textlink="">
          <xdr:nvSpPr>
            <xdr:cNvPr id="6165" name="Option Button 21" hidden="1">
              <a:extLst>
                <a:ext uri="{63B3BB69-23CF-44E3-9099-C40C66FF867C}">
                  <a14:compatExt spid="_x0000_s61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анализа нормативных документов, личных убеждений исследователя, опыта практической деятельности;</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40</xdr:row>
          <xdr:rowOff>76200</xdr:rowOff>
        </xdr:from>
        <xdr:to>
          <xdr:col>8</xdr:col>
          <xdr:colOff>38100</xdr:colOff>
          <xdr:row>41</xdr:row>
          <xdr:rowOff>104775</xdr:rowOff>
        </xdr:to>
        <xdr:sp macro="" textlink="">
          <xdr:nvSpPr>
            <xdr:cNvPr id="6166" name="Option Button 22" hidden="1">
              <a:extLst>
                <a:ext uri="{63B3BB69-23CF-44E3-9099-C40C66FF867C}">
                  <a14:compatExt spid="_x0000_s61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анализа нормативных документов, анализа научных статей, опыта практической деятельности;</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42</xdr:row>
          <xdr:rowOff>0</xdr:rowOff>
        </xdr:from>
        <xdr:to>
          <xdr:col>8</xdr:col>
          <xdr:colOff>47625</xdr:colOff>
          <xdr:row>43</xdr:row>
          <xdr:rowOff>28575</xdr:rowOff>
        </xdr:to>
        <xdr:sp macro="" textlink="">
          <xdr:nvSpPr>
            <xdr:cNvPr id="6167" name="Option Button 23" hidden="1">
              <a:extLst>
                <a:ext uri="{63B3BB69-23CF-44E3-9099-C40C66FF867C}">
                  <a14:compatExt spid="_x0000_s61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анализа научных статей, личных убеждений исследователя, опыта практической деятельности</a:t>
              </a:r>
              <a:endParaRPr lang="ru-RU"/>
            </a:p>
          </xdr:txBody>
        </xdr:sp>
        <xdr:clientData/>
      </xdr:twoCellAnchor>
    </mc:Choice>
    <mc:Fallback/>
  </mc:AlternateContent>
  <xdr:twoCellAnchor>
    <xdr:from>
      <xdr:col>9</xdr:col>
      <xdr:colOff>114300</xdr:colOff>
      <xdr:row>40</xdr:row>
      <xdr:rowOff>114300</xdr:rowOff>
    </xdr:from>
    <xdr:to>
      <xdr:col>10</xdr:col>
      <xdr:colOff>590550</xdr:colOff>
      <xdr:row>42</xdr:row>
      <xdr:rowOff>0</xdr:rowOff>
    </xdr:to>
    <xdr:sp macro="" textlink="">
      <xdr:nvSpPr>
        <xdr:cNvPr id="27" name="Прямоугольник с одним вырезанным углом 26">
          <a:hlinkClick xmlns:r="http://schemas.openxmlformats.org/officeDocument/2006/relationships" r:id="rId5"/>
        </xdr:cNvPr>
        <xdr:cNvSpPr/>
      </xdr:nvSpPr>
      <xdr:spPr>
        <a:xfrm>
          <a:off x="5600700" y="8420100"/>
          <a:ext cx="1085850" cy="266700"/>
        </a:xfrm>
        <a:prstGeom prst="snip1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ru-RU" sz="1400"/>
            <a:t>ТЕОРИЯ</a:t>
          </a:r>
        </a:p>
      </xdr:txBody>
    </xdr:sp>
    <xdr:clientData/>
  </xdr:twoCellAnchor>
  <mc:AlternateContent xmlns:mc="http://schemas.openxmlformats.org/markup-compatibility/2006">
    <mc:Choice xmlns:a14="http://schemas.microsoft.com/office/drawing/2010/main" Requires="a14">
      <xdr:twoCellAnchor editAs="oneCell">
        <xdr:from>
          <xdr:col>0</xdr:col>
          <xdr:colOff>85725</xdr:colOff>
          <xdr:row>45</xdr:row>
          <xdr:rowOff>76200</xdr:rowOff>
        </xdr:from>
        <xdr:to>
          <xdr:col>1</xdr:col>
          <xdr:colOff>104775</xdr:colOff>
          <xdr:row>46</xdr:row>
          <xdr:rowOff>104775</xdr:rowOff>
        </xdr:to>
        <xdr:sp macro="" textlink="">
          <xdr:nvSpPr>
            <xdr:cNvPr id="6168" name="Drop Down 24" hidden="1">
              <a:extLst>
                <a:ext uri="{63B3BB69-23CF-44E3-9099-C40C66FF867C}">
                  <a14:compatExt spid="_x0000_s6168"/>
                </a:ext>
              </a:extLst>
            </xdr:cNvPr>
            <xdr:cNvSpPr/>
          </xdr:nvSpPr>
          <xdr:spPr>
            <a:xfrm>
              <a:off x="0" y="0"/>
              <a:ext cx="0" cy="0"/>
            </a:xfrm>
            <a:prstGeom prst="rect">
              <a:avLst/>
            </a:prstGeom>
          </xdr:spPr>
        </xdr:sp>
        <xdr:clientData/>
      </xdr:twoCellAnchor>
    </mc:Choice>
    <mc:Fallback/>
  </mc:AlternateContent>
  <xdr:twoCellAnchor>
    <xdr:from>
      <xdr:col>2</xdr:col>
      <xdr:colOff>295275</xdr:colOff>
      <xdr:row>45</xdr:row>
      <xdr:rowOff>57150</xdr:rowOff>
    </xdr:from>
    <xdr:to>
      <xdr:col>4</xdr:col>
      <xdr:colOff>161925</xdr:colOff>
      <xdr:row>46</xdr:row>
      <xdr:rowOff>133350</xdr:rowOff>
    </xdr:to>
    <xdr:sp macro="" textlink="">
      <xdr:nvSpPr>
        <xdr:cNvPr id="29" name="Прямоугольник с одним вырезанным углом 28">
          <a:hlinkClick xmlns:r="http://schemas.openxmlformats.org/officeDocument/2006/relationships" r:id="rId6"/>
        </xdr:cNvPr>
        <xdr:cNvSpPr/>
      </xdr:nvSpPr>
      <xdr:spPr>
        <a:xfrm>
          <a:off x="1514475" y="9391650"/>
          <a:ext cx="1085850" cy="266700"/>
        </a:xfrm>
        <a:prstGeom prst="snip1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ru-RU" sz="1400"/>
            <a:t>ТЕОРИЯ</a:t>
          </a:r>
        </a:p>
      </xdr:txBody>
    </xdr:sp>
    <xdr:clientData/>
  </xdr:twoCellAnchor>
  <xdr:twoCellAnchor>
    <xdr:from>
      <xdr:col>14</xdr:col>
      <xdr:colOff>57150</xdr:colOff>
      <xdr:row>58</xdr:row>
      <xdr:rowOff>38100</xdr:rowOff>
    </xdr:from>
    <xdr:to>
      <xdr:col>15</xdr:col>
      <xdr:colOff>533400</xdr:colOff>
      <xdr:row>59</xdr:row>
      <xdr:rowOff>114300</xdr:rowOff>
    </xdr:to>
    <xdr:sp macro="" textlink="">
      <xdr:nvSpPr>
        <xdr:cNvPr id="30" name="Прямоугольник с одним вырезанным углом 29">
          <a:hlinkClick xmlns:r="http://schemas.openxmlformats.org/officeDocument/2006/relationships" r:id="rId6"/>
        </xdr:cNvPr>
        <xdr:cNvSpPr/>
      </xdr:nvSpPr>
      <xdr:spPr>
        <a:xfrm>
          <a:off x="8591550" y="12030075"/>
          <a:ext cx="1085850" cy="266700"/>
        </a:xfrm>
        <a:prstGeom prst="snip1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ru-RU" sz="1400"/>
            <a:t>ТЕОРИЯ</a:t>
          </a:r>
        </a:p>
      </xdr:txBody>
    </xdr:sp>
    <xdr:clientData/>
  </xdr:twoCellAnchor>
  <xdr:twoCellAnchor>
    <xdr:from>
      <xdr:col>0</xdr:col>
      <xdr:colOff>19050</xdr:colOff>
      <xdr:row>9</xdr:row>
      <xdr:rowOff>114300</xdr:rowOff>
    </xdr:from>
    <xdr:to>
      <xdr:col>16</xdr:col>
      <xdr:colOff>561975</xdr:colOff>
      <xdr:row>9</xdr:row>
      <xdr:rowOff>152400</xdr:rowOff>
    </xdr:to>
    <xdr:cxnSp macro="">
      <xdr:nvCxnSpPr>
        <xdr:cNvPr id="31" name="Прямая соединительная линия 30"/>
        <xdr:cNvCxnSpPr/>
      </xdr:nvCxnSpPr>
      <xdr:spPr>
        <a:xfrm>
          <a:off x="19050" y="2400300"/>
          <a:ext cx="10296525" cy="38100"/>
        </a:xfrm>
        <a:prstGeom prst="line">
          <a:avLst/>
        </a:prstGeom>
        <a:ln w="254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28575</xdr:colOff>
      <xdr:row>23</xdr:row>
      <xdr:rowOff>142875</xdr:rowOff>
    </xdr:from>
    <xdr:to>
      <xdr:col>16</xdr:col>
      <xdr:colOff>571500</xdr:colOff>
      <xdr:row>23</xdr:row>
      <xdr:rowOff>180975</xdr:rowOff>
    </xdr:to>
    <xdr:cxnSp macro="">
      <xdr:nvCxnSpPr>
        <xdr:cNvPr id="32" name="Прямая соединительная линия 31"/>
        <xdr:cNvCxnSpPr/>
      </xdr:nvCxnSpPr>
      <xdr:spPr>
        <a:xfrm>
          <a:off x="28575" y="5143500"/>
          <a:ext cx="10296525" cy="38100"/>
        </a:xfrm>
        <a:prstGeom prst="line">
          <a:avLst/>
        </a:prstGeom>
        <a:ln w="254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36</xdr:row>
      <xdr:rowOff>76200</xdr:rowOff>
    </xdr:from>
    <xdr:to>
      <xdr:col>16</xdr:col>
      <xdr:colOff>552450</xdr:colOff>
      <xdr:row>36</xdr:row>
      <xdr:rowOff>114300</xdr:rowOff>
    </xdr:to>
    <xdr:cxnSp macro="">
      <xdr:nvCxnSpPr>
        <xdr:cNvPr id="33" name="Прямая соединительная линия 32"/>
        <xdr:cNvCxnSpPr/>
      </xdr:nvCxnSpPr>
      <xdr:spPr>
        <a:xfrm>
          <a:off x="9525" y="7600950"/>
          <a:ext cx="10296525" cy="38100"/>
        </a:xfrm>
        <a:prstGeom prst="line">
          <a:avLst/>
        </a:prstGeom>
        <a:ln w="254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19050</xdr:colOff>
      <xdr:row>43</xdr:row>
      <xdr:rowOff>95250</xdr:rowOff>
    </xdr:from>
    <xdr:to>
      <xdr:col>16</xdr:col>
      <xdr:colOff>561975</xdr:colOff>
      <xdr:row>43</xdr:row>
      <xdr:rowOff>133350</xdr:rowOff>
    </xdr:to>
    <xdr:cxnSp macro="">
      <xdr:nvCxnSpPr>
        <xdr:cNvPr id="34" name="Прямая соединительная линия 33"/>
        <xdr:cNvCxnSpPr/>
      </xdr:nvCxnSpPr>
      <xdr:spPr>
        <a:xfrm>
          <a:off x="19050" y="9001125"/>
          <a:ext cx="10296525" cy="38100"/>
        </a:xfrm>
        <a:prstGeom prst="line">
          <a:avLst/>
        </a:prstGeom>
        <a:ln w="254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47</xdr:row>
      <xdr:rowOff>57150</xdr:rowOff>
    </xdr:from>
    <xdr:to>
      <xdr:col>16</xdr:col>
      <xdr:colOff>552450</xdr:colOff>
      <xdr:row>47</xdr:row>
      <xdr:rowOff>95250</xdr:rowOff>
    </xdr:to>
    <xdr:cxnSp macro="">
      <xdr:nvCxnSpPr>
        <xdr:cNvPr id="35" name="Прямая соединительная линия 34"/>
        <xdr:cNvCxnSpPr/>
      </xdr:nvCxnSpPr>
      <xdr:spPr>
        <a:xfrm>
          <a:off x="9525" y="9772650"/>
          <a:ext cx="10296525" cy="38100"/>
        </a:xfrm>
        <a:prstGeom prst="line">
          <a:avLst/>
        </a:prstGeom>
        <a:ln w="254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67</xdr:row>
      <xdr:rowOff>104775</xdr:rowOff>
    </xdr:from>
    <xdr:to>
      <xdr:col>16</xdr:col>
      <xdr:colOff>542925</xdr:colOff>
      <xdr:row>67</xdr:row>
      <xdr:rowOff>142875</xdr:rowOff>
    </xdr:to>
    <xdr:cxnSp macro="">
      <xdr:nvCxnSpPr>
        <xdr:cNvPr id="36" name="Прямая соединительная линия 35"/>
        <xdr:cNvCxnSpPr/>
      </xdr:nvCxnSpPr>
      <xdr:spPr>
        <a:xfrm>
          <a:off x="0" y="13839825"/>
          <a:ext cx="10296525" cy="38100"/>
        </a:xfrm>
        <a:prstGeom prst="line">
          <a:avLst/>
        </a:prstGeom>
        <a:ln w="254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47625</xdr:colOff>
      <xdr:row>0</xdr:row>
      <xdr:rowOff>0</xdr:rowOff>
    </xdr:from>
    <xdr:to>
      <xdr:col>16</xdr:col>
      <xdr:colOff>76199</xdr:colOff>
      <xdr:row>5</xdr:row>
      <xdr:rowOff>142874</xdr:rowOff>
    </xdr:to>
    <xdr:sp macro="" textlink="">
      <xdr:nvSpPr>
        <xdr:cNvPr id="2" name="Прямоугольник 1"/>
        <xdr:cNvSpPr/>
      </xdr:nvSpPr>
      <xdr:spPr>
        <a:xfrm>
          <a:off x="1876425" y="0"/>
          <a:ext cx="7953374" cy="1095374"/>
        </a:xfrm>
        <a:prstGeom prst="rect">
          <a:avLst/>
        </a:prstGeom>
        <a:no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ru-RU" sz="28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Композиция выпускной квалификационной работы (проекта)</a:t>
          </a:r>
          <a:endParaRPr lang="ru-RU" sz="2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twoCellAnchor>
  <xdr:twoCellAnchor>
    <xdr:from>
      <xdr:col>0</xdr:col>
      <xdr:colOff>133349</xdr:colOff>
      <xdr:row>1</xdr:row>
      <xdr:rowOff>9525</xdr:rowOff>
    </xdr:from>
    <xdr:to>
      <xdr:col>1</xdr:col>
      <xdr:colOff>247349</xdr:colOff>
      <xdr:row>2</xdr:row>
      <xdr:rowOff>49425</xdr:rowOff>
    </xdr:to>
    <xdr:sp macro="" textlink="">
      <xdr:nvSpPr>
        <xdr:cNvPr id="3" name="Скругленный прямоугольник 2">
          <a:hlinkClick xmlns:r="http://schemas.openxmlformats.org/officeDocument/2006/relationships" r:id="rId1" tooltip="Переход к титульному листу"/>
        </xdr:cNvPr>
        <xdr:cNvSpPr/>
      </xdr:nvSpPr>
      <xdr:spPr>
        <a:xfrm>
          <a:off x="133349" y="200025"/>
          <a:ext cx="723600" cy="2304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ru-RU" sz="1100"/>
            <a:t>Главная</a:t>
          </a:r>
        </a:p>
      </xdr:txBody>
    </xdr:sp>
    <xdr:clientData/>
  </xdr:twoCellAnchor>
  <xdr:twoCellAnchor>
    <xdr:from>
      <xdr:col>1</xdr:col>
      <xdr:colOff>352425</xdr:colOff>
      <xdr:row>1</xdr:row>
      <xdr:rowOff>0</xdr:rowOff>
    </xdr:from>
    <xdr:to>
      <xdr:col>3</xdr:col>
      <xdr:colOff>144825</xdr:colOff>
      <xdr:row>2</xdr:row>
      <xdr:rowOff>39900</xdr:rowOff>
    </xdr:to>
    <xdr:sp macro="" textlink="">
      <xdr:nvSpPr>
        <xdr:cNvPr id="4" name="Скругленный прямоугольник 3">
          <a:hlinkClick xmlns:r="http://schemas.openxmlformats.org/officeDocument/2006/relationships" r:id="rId2" tooltip="Переход к содержанию электронного тренажера"/>
        </xdr:cNvPr>
        <xdr:cNvSpPr/>
      </xdr:nvSpPr>
      <xdr:spPr>
        <a:xfrm>
          <a:off x="962025" y="190500"/>
          <a:ext cx="1011600" cy="2304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ru-RU" sz="1100"/>
            <a:t>Содержание</a:t>
          </a:r>
        </a:p>
      </xdr:txBody>
    </xdr:sp>
    <xdr:clientData/>
  </xdr:twoCellAnchor>
  <xdr:twoCellAnchor>
    <xdr:from>
      <xdr:col>1</xdr:col>
      <xdr:colOff>314325</xdr:colOff>
      <xdr:row>2</xdr:row>
      <xdr:rowOff>123825</xdr:rowOff>
    </xdr:from>
    <xdr:to>
      <xdr:col>1</xdr:col>
      <xdr:colOff>494325</xdr:colOff>
      <xdr:row>4</xdr:row>
      <xdr:rowOff>56025</xdr:rowOff>
    </xdr:to>
    <xdr:sp macro="" textlink="">
      <xdr:nvSpPr>
        <xdr:cNvPr id="5" name="Стрелка вверх 4">
          <a:hlinkClick xmlns:r="http://schemas.openxmlformats.org/officeDocument/2006/relationships" r:id="rId3" tooltip="Наверх"/>
        </xdr:cNvPr>
        <xdr:cNvSpPr/>
      </xdr:nvSpPr>
      <xdr:spPr>
        <a:xfrm>
          <a:off x="923925" y="504825"/>
          <a:ext cx="180000" cy="313200"/>
        </a:xfrm>
        <a:prstGeom prst="upArrow">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ru-RU" sz="1100"/>
        </a:p>
      </xdr:txBody>
    </xdr:sp>
    <xdr:clientData/>
  </xdr:twoCellAnchor>
  <xdr:twoCellAnchor>
    <xdr:from>
      <xdr:col>2</xdr:col>
      <xdr:colOff>198375</xdr:colOff>
      <xdr:row>3</xdr:row>
      <xdr:rowOff>9525</xdr:rowOff>
    </xdr:from>
    <xdr:to>
      <xdr:col>2</xdr:col>
      <xdr:colOff>561975</xdr:colOff>
      <xdr:row>4</xdr:row>
      <xdr:rowOff>9825</xdr:rowOff>
    </xdr:to>
    <xdr:sp macro="" textlink="">
      <xdr:nvSpPr>
        <xdr:cNvPr id="6" name="Стрелка вверх 5">
          <a:hlinkClick xmlns:r="http://schemas.openxmlformats.org/officeDocument/2006/relationships" r:id="rId4" tooltip="Переход к практикуму"/>
        </xdr:cNvPr>
        <xdr:cNvSpPr/>
      </xdr:nvSpPr>
      <xdr:spPr>
        <a:xfrm rot="5400000">
          <a:off x="1503975" y="494625"/>
          <a:ext cx="190800" cy="363600"/>
        </a:xfrm>
        <a:prstGeom prst="upArrow">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542926</xdr:colOff>
      <xdr:row>9</xdr:row>
      <xdr:rowOff>19050</xdr:rowOff>
    </xdr:from>
    <xdr:to>
      <xdr:col>17</xdr:col>
      <xdr:colOff>180976</xdr:colOff>
      <xdr:row>26</xdr:row>
      <xdr:rowOff>104775</xdr:rowOff>
    </xdr:to>
    <xdr:sp macro="" textlink="">
      <xdr:nvSpPr>
        <xdr:cNvPr id="10" name="Прямоугольник 9"/>
        <xdr:cNvSpPr/>
      </xdr:nvSpPr>
      <xdr:spPr>
        <a:xfrm>
          <a:off x="542926" y="1352550"/>
          <a:ext cx="10001250" cy="3324225"/>
        </a:xfrm>
        <a:prstGeom prst="rect">
          <a:avLst/>
        </a:prstGeom>
        <a:noFill/>
        <a:ln w="38100">
          <a:solidFill>
            <a:srgbClr val="1776E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0</xdr:col>
      <xdr:colOff>0</xdr:colOff>
      <xdr:row>11</xdr:row>
      <xdr:rowOff>0</xdr:rowOff>
    </xdr:from>
    <xdr:to>
      <xdr:col>0</xdr:col>
      <xdr:colOff>561975</xdr:colOff>
      <xdr:row>16</xdr:row>
      <xdr:rowOff>47626</xdr:rowOff>
    </xdr:to>
    <xdr:pic>
      <xdr:nvPicPr>
        <xdr:cNvPr id="13" name="Рисунок 1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1714500"/>
          <a:ext cx="561975" cy="1000126"/>
        </a:xfrm>
        <a:prstGeom prst="rect">
          <a:avLst/>
        </a:prstGeom>
        <a:effectLst>
          <a:softEdge rad="127000"/>
        </a:effectLst>
      </xdr:spPr>
    </xdr:pic>
    <xdr:clientData/>
  </xdr:twoCellAnchor>
  <xdr:twoCellAnchor>
    <xdr:from>
      <xdr:col>4</xdr:col>
      <xdr:colOff>533400</xdr:colOff>
      <xdr:row>14</xdr:row>
      <xdr:rowOff>66675</xdr:rowOff>
    </xdr:from>
    <xdr:to>
      <xdr:col>5</xdr:col>
      <xdr:colOff>238125</xdr:colOff>
      <xdr:row>15</xdr:row>
      <xdr:rowOff>171450</xdr:rowOff>
    </xdr:to>
    <xdr:sp macro="" textlink="">
      <xdr:nvSpPr>
        <xdr:cNvPr id="14" name="Блок-схема: узел 13">
          <a:hlinkClick xmlns:r="http://schemas.openxmlformats.org/officeDocument/2006/relationships" r:id="rId6" tooltip="Переход к вопросу"/>
        </xdr:cNvPr>
        <xdr:cNvSpPr/>
      </xdr:nvSpPr>
      <xdr:spPr>
        <a:xfrm>
          <a:off x="2971800" y="2352675"/>
          <a:ext cx="314325" cy="295275"/>
        </a:xfrm>
        <a:prstGeom prst="flowChartConnector">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161925</xdr:colOff>
      <xdr:row>11</xdr:row>
      <xdr:rowOff>133349</xdr:rowOff>
    </xdr:from>
    <xdr:to>
      <xdr:col>14</xdr:col>
      <xdr:colOff>95250</xdr:colOff>
      <xdr:row>26</xdr:row>
      <xdr:rowOff>161924</xdr:rowOff>
    </xdr:to>
    <xdr:grpSp>
      <xdr:nvGrpSpPr>
        <xdr:cNvPr id="7" name="Группа 6"/>
        <xdr:cNvGrpSpPr/>
      </xdr:nvGrpSpPr>
      <xdr:grpSpPr>
        <a:xfrm>
          <a:off x="5038725" y="2257424"/>
          <a:ext cx="3590925" cy="2886075"/>
          <a:chOff x="5133975" y="2286000"/>
          <a:chExt cx="6646906" cy="4714876"/>
        </a:xfrm>
      </xdr:grpSpPr>
      <xdr:sp macro="" textlink="">
        <xdr:nvSpPr>
          <xdr:cNvPr id="11" name="Выноска-облако 10"/>
          <xdr:cNvSpPr/>
        </xdr:nvSpPr>
        <xdr:spPr>
          <a:xfrm>
            <a:off x="5978027" y="2286000"/>
            <a:ext cx="5802854" cy="2914649"/>
          </a:xfrm>
          <a:prstGeom prst="cloudCallout">
            <a:avLst>
              <a:gd name="adj1" fmla="val -45288"/>
              <a:gd name="adj2" fmla="val 57649"/>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r>
              <a:rPr lang="ru-RU" sz="1200" b="1">
                <a:solidFill>
                  <a:schemeClr val="dk1"/>
                </a:solidFill>
                <a:effectLst/>
                <a:latin typeface="+mn-lt"/>
                <a:ea typeface="+mn-ea"/>
                <a:cs typeface="+mn-cs"/>
              </a:rPr>
              <a:t>Объем</a:t>
            </a:r>
            <a:r>
              <a:rPr lang="ru-RU" sz="1200" b="1" baseline="0">
                <a:solidFill>
                  <a:schemeClr val="dk1"/>
                </a:solidFill>
                <a:effectLst/>
                <a:latin typeface="+mn-lt"/>
                <a:ea typeface="+mn-ea"/>
                <a:cs typeface="+mn-cs"/>
              </a:rPr>
              <a:t> ВКР 50-60 страниц печатного текста, не включая титульный лист, список литературы и все приложения!</a:t>
            </a:r>
            <a:endParaRPr lang="ru-RU" sz="1200">
              <a:solidFill>
                <a:schemeClr val="dk1"/>
              </a:solidFill>
              <a:effectLst/>
              <a:latin typeface="+mn-lt"/>
              <a:ea typeface="+mn-ea"/>
              <a:cs typeface="+mn-cs"/>
            </a:endParaRPr>
          </a:p>
        </xdr:txBody>
      </xdr:sp>
      <xdr:pic>
        <xdr:nvPicPr>
          <xdr:cNvPr id="12" name="Рисунок 11"/>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rightnessContrast bright="-20000" contrast="40000"/>
                    </a14:imgEffect>
                  </a14:imgLayer>
                </a14:imgProps>
              </a:ext>
              <a:ext uri="{28A0092B-C50C-407E-A947-70E740481C1C}">
                <a14:useLocalDpi xmlns:a14="http://schemas.microsoft.com/office/drawing/2010/main" val="0"/>
              </a:ext>
            </a:extLst>
          </a:blip>
          <a:stretch>
            <a:fillRect/>
          </a:stretch>
        </xdr:blipFill>
        <xdr:spPr>
          <a:xfrm>
            <a:off x="5133975" y="5353052"/>
            <a:ext cx="1495755" cy="1647824"/>
          </a:xfrm>
          <a:prstGeom prst="rect">
            <a:avLst/>
          </a:prstGeom>
        </xdr:spPr>
      </xdr:pic>
    </xdr:grpSp>
    <xdr:clientData/>
  </xdr:twoCellAnchor>
  <xdr:twoCellAnchor editAs="oneCell">
    <xdr:from>
      <xdr:col>0</xdr:col>
      <xdr:colOff>0</xdr:colOff>
      <xdr:row>42</xdr:row>
      <xdr:rowOff>19050</xdr:rowOff>
    </xdr:from>
    <xdr:to>
      <xdr:col>11</xdr:col>
      <xdr:colOff>38100</xdr:colOff>
      <xdr:row>80</xdr:row>
      <xdr:rowOff>19050</xdr:rowOff>
    </xdr:to>
    <xdr:pic>
      <xdr:nvPicPr>
        <xdr:cNvPr id="16" name="Рисунок 15"/>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8086725"/>
          <a:ext cx="6743700" cy="76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257174</xdr:colOff>
      <xdr:row>38</xdr:row>
      <xdr:rowOff>85725</xdr:rowOff>
    </xdr:from>
    <xdr:to>
      <xdr:col>16</xdr:col>
      <xdr:colOff>552450</xdr:colOff>
      <xdr:row>43</xdr:row>
      <xdr:rowOff>123825</xdr:rowOff>
    </xdr:to>
    <xdr:sp macro="" textlink="">
      <xdr:nvSpPr>
        <xdr:cNvPr id="9" name="Выноска 2 8"/>
        <xdr:cNvSpPr/>
      </xdr:nvSpPr>
      <xdr:spPr>
        <a:xfrm>
          <a:off x="6353174" y="7391400"/>
          <a:ext cx="3952876" cy="990600"/>
        </a:xfrm>
        <a:prstGeom prst="borderCallout2">
          <a:avLst>
            <a:gd name="adj1" fmla="val 18750"/>
            <a:gd name="adj2" fmla="val -779"/>
            <a:gd name="adj3" fmla="val 18750"/>
            <a:gd name="adj4" fmla="val -16667"/>
            <a:gd name="adj5" fmla="val 59988"/>
            <a:gd name="adj6" fmla="val -32878"/>
          </a:avLst>
        </a:prstGeom>
        <a:noFill/>
        <a:ln>
          <a:solidFill>
            <a:srgbClr val="0CA847"/>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ru-RU" sz="1100" b="1">
              <a:solidFill>
                <a:schemeClr val="tx1">
                  <a:lumMod val="95000"/>
                  <a:lumOff val="5000"/>
                </a:schemeClr>
              </a:solidFill>
            </a:rPr>
            <a:t>Это так называемая </a:t>
          </a:r>
          <a:r>
            <a:rPr lang="ru-RU" sz="1100" b="1">
              <a:solidFill>
                <a:srgbClr val="FF0000"/>
              </a:solidFill>
            </a:rPr>
            <a:t>"шапка"</a:t>
          </a:r>
          <a:r>
            <a:rPr lang="ru-RU" sz="1100" b="1">
              <a:solidFill>
                <a:schemeClr val="tx1">
                  <a:lumMod val="95000"/>
                  <a:lumOff val="5000"/>
                </a:schemeClr>
              </a:solidFill>
            </a:rPr>
            <a:t> ,</a:t>
          </a:r>
          <a:r>
            <a:rPr lang="ru-RU" sz="1100" b="1" baseline="0">
              <a:solidFill>
                <a:schemeClr val="tx1">
                  <a:lumMod val="95000"/>
                  <a:lumOff val="5000"/>
                </a:schemeClr>
              </a:solidFill>
            </a:rPr>
            <a:t> где указывается  вышестоящая организация и полное название учебного заведения. Выравнивание текста "по центру" , размер шрифта 12, междустрочный интервал одинарный (</a:t>
          </a:r>
          <a:r>
            <a:rPr lang="en-US" sz="1100" b="1" baseline="0">
              <a:solidFill>
                <a:schemeClr val="tx1">
                  <a:lumMod val="95000"/>
                  <a:lumOff val="5000"/>
                </a:schemeClr>
              </a:solidFill>
            </a:rPr>
            <a:t>Ms Word 2010</a:t>
          </a:r>
          <a:r>
            <a:rPr lang="ru-RU" sz="1100" b="1" baseline="0">
              <a:solidFill>
                <a:schemeClr val="tx1">
                  <a:lumMod val="95000"/>
                  <a:lumOff val="5000"/>
                </a:schemeClr>
              </a:solidFill>
            </a:rPr>
            <a:t>: вкладка "главная")</a:t>
          </a:r>
          <a:endParaRPr lang="ru-RU" sz="1100" b="1">
            <a:solidFill>
              <a:schemeClr val="tx1">
                <a:lumMod val="95000"/>
                <a:lumOff val="5000"/>
              </a:schemeClr>
            </a:solidFill>
          </a:endParaRPr>
        </a:p>
      </xdr:txBody>
    </xdr:sp>
    <xdr:clientData/>
  </xdr:twoCellAnchor>
  <xdr:twoCellAnchor>
    <xdr:from>
      <xdr:col>2</xdr:col>
      <xdr:colOff>342900</xdr:colOff>
      <xdr:row>40</xdr:row>
      <xdr:rowOff>171450</xdr:rowOff>
    </xdr:from>
    <xdr:to>
      <xdr:col>9</xdr:col>
      <xdr:colOff>295275</xdr:colOff>
      <xdr:row>46</xdr:row>
      <xdr:rowOff>19050</xdr:rowOff>
    </xdr:to>
    <xdr:sp macro="" textlink="">
      <xdr:nvSpPr>
        <xdr:cNvPr id="17" name="Овал 16"/>
        <xdr:cNvSpPr/>
      </xdr:nvSpPr>
      <xdr:spPr>
        <a:xfrm>
          <a:off x="1562100" y="7858125"/>
          <a:ext cx="4219575" cy="990600"/>
        </a:xfrm>
        <a:prstGeom prst="ellipse">
          <a:avLst/>
        </a:prstGeom>
        <a:noFill/>
        <a:ln w="28575">
          <a:solidFill>
            <a:srgbClr val="0CA847"/>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ru-RU" sz="1100"/>
        </a:p>
      </xdr:txBody>
    </xdr:sp>
    <xdr:clientData/>
  </xdr:twoCellAnchor>
  <xdr:twoCellAnchor>
    <xdr:from>
      <xdr:col>5</xdr:col>
      <xdr:colOff>466725</xdr:colOff>
      <xdr:row>45</xdr:row>
      <xdr:rowOff>171450</xdr:rowOff>
    </xdr:from>
    <xdr:to>
      <xdr:col>11</xdr:col>
      <xdr:colOff>438150</xdr:colOff>
      <xdr:row>58</xdr:row>
      <xdr:rowOff>9525</xdr:rowOff>
    </xdr:to>
    <xdr:sp macro="" textlink="">
      <xdr:nvSpPr>
        <xdr:cNvPr id="19" name="Овал 18"/>
        <xdr:cNvSpPr/>
      </xdr:nvSpPr>
      <xdr:spPr>
        <a:xfrm rot="20629623">
          <a:off x="3514725" y="8810625"/>
          <a:ext cx="3629025" cy="2314575"/>
        </a:xfrm>
        <a:prstGeom prst="ellipse">
          <a:avLst/>
        </a:prstGeom>
        <a:noFill/>
        <a:ln w="28575">
          <a:solidFill>
            <a:srgbClr val="0CA847"/>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ru-RU" sz="1100"/>
        </a:p>
      </xdr:txBody>
    </xdr:sp>
    <xdr:clientData/>
  </xdr:twoCellAnchor>
  <xdr:twoCellAnchor>
    <xdr:from>
      <xdr:col>12</xdr:col>
      <xdr:colOff>390524</xdr:colOff>
      <xdr:row>45</xdr:row>
      <xdr:rowOff>171450</xdr:rowOff>
    </xdr:from>
    <xdr:to>
      <xdr:col>16</xdr:col>
      <xdr:colOff>590549</xdr:colOff>
      <xdr:row>51</xdr:row>
      <xdr:rowOff>28575</xdr:rowOff>
    </xdr:to>
    <xdr:sp macro="" textlink="">
      <xdr:nvSpPr>
        <xdr:cNvPr id="20" name="Выноска 2 19"/>
        <xdr:cNvSpPr/>
      </xdr:nvSpPr>
      <xdr:spPr>
        <a:xfrm>
          <a:off x="7705724" y="8810625"/>
          <a:ext cx="2638425" cy="1000125"/>
        </a:xfrm>
        <a:prstGeom prst="borderCallout2">
          <a:avLst>
            <a:gd name="adj1" fmla="val 14652"/>
            <a:gd name="adj2" fmla="val -1554"/>
            <a:gd name="adj3" fmla="val 17930"/>
            <a:gd name="adj4" fmla="val -36047"/>
            <a:gd name="adj5" fmla="val 17335"/>
            <a:gd name="adj6" fmla="val -40336"/>
          </a:avLst>
        </a:prstGeom>
        <a:noFill/>
        <a:ln>
          <a:solidFill>
            <a:srgbClr val="0CA847"/>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ru-RU" sz="1100" b="1">
              <a:solidFill>
                <a:schemeClr val="tx1">
                  <a:lumMod val="95000"/>
                  <a:lumOff val="5000"/>
                </a:schemeClr>
              </a:solidFill>
            </a:rPr>
            <a:t>Это</a:t>
          </a:r>
          <a:r>
            <a:rPr lang="ru-RU" sz="1100" b="1" baseline="0">
              <a:solidFill>
                <a:schemeClr val="tx1">
                  <a:lumMod val="95000"/>
                  <a:lumOff val="5000"/>
                </a:schemeClr>
              </a:solidFill>
            </a:rPr>
            <a:t> </a:t>
          </a:r>
          <a:r>
            <a:rPr lang="ru-RU" sz="1100" b="1" baseline="0">
              <a:solidFill>
                <a:srgbClr val="FF0000"/>
              </a:solidFill>
            </a:rPr>
            <a:t>блок отметки о допуске работы к защите</a:t>
          </a:r>
          <a:r>
            <a:rPr lang="ru-RU" sz="1100" b="1" baseline="0">
              <a:solidFill>
                <a:schemeClr val="tx1">
                  <a:lumMod val="95000"/>
                  <a:lumOff val="5000"/>
                </a:schemeClr>
              </a:solidFill>
            </a:rPr>
            <a:t>. Выравнивается по правому краю, размер шрифта 13, междустрочный интервал одинарный (</a:t>
          </a:r>
          <a:r>
            <a:rPr lang="en-US" sz="1100" b="1" baseline="0">
              <a:solidFill>
                <a:schemeClr val="tx1">
                  <a:lumMod val="95000"/>
                  <a:lumOff val="5000"/>
                </a:schemeClr>
              </a:solidFill>
            </a:rPr>
            <a:t>Ms Word 2010</a:t>
          </a:r>
          <a:r>
            <a:rPr lang="ru-RU" sz="1100" b="1" baseline="0">
              <a:solidFill>
                <a:schemeClr val="tx1">
                  <a:lumMod val="95000"/>
                  <a:lumOff val="5000"/>
                </a:schemeClr>
              </a:solidFill>
            </a:rPr>
            <a:t>: вкладка "Главная")</a:t>
          </a:r>
          <a:endParaRPr lang="ru-RU" sz="1100" b="1">
            <a:solidFill>
              <a:schemeClr val="tx1">
                <a:lumMod val="95000"/>
                <a:lumOff val="5000"/>
              </a:schemeClr>
            </a:solidFill>
          </a:endParaRPr>
        </a:p>
      </xdr:txBody>
    </xdr:sp>
    <xdr:clientData/>
  </xdr:twoCellAnchor>
  <xdr:twoCellAnchor>
    <xdr:from>
      <xdr:col>1</xdr:col>
      <xdr:colOff>409575</xdr:colOff>
      <xdr:row>59</xdr:row>
      <xdr:rowOff>104776</xdr:rowOff>
    </xdr:from>
    <xdr:to>
      <xdr:col>10</xdr:col>
      <xdr:colOff>104775</xdr:colOff>
      <xdr:row>62</xdr:row>
      <xdr:rowOff>123826</xdr:rowOff>
    </xdr:to>
    <xdr:sp macro="" textlink="">
      <xdr:nvSpPr>
        <xdr:cNvPr id="18" name="Прямоугольник 17"/>
        <xdr:cNvSpPr/>
      </xdr:nvSpPr>
      <xdr:spPr>
        <a:xfrm>
          <a:off x="1019175" y="11563351"/>
          <a:ext cx="5181600" cy="666750"/>
        </a:xfrm>
        <a:prstGeom prst="rect">
          <a:avLst/>
        </a:prstGeom>
        <a:noFill/>
        <a:ln w="28575">
          <a:solidFill>
            <a:srgbClr val="0CA84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485775</xdr:colOff>
      <xdr:row>53</xdr:row>
      <xdr:rowOff>123824</xdr:rowOff>
    </xdr:from>
    <xdr:to>
      <xdr:col>17</xdr:col>
      <xdr:colOff>123825</xdr:colOff>
      <xdr:row>59</xdr:row>
      <xdr:rowOff>114300</xdr:rowOff>
    </xdr:to>
    <xdr:sp macro="" textlink="">
      <xdr:nvSpPr>
        <xdr:cNvPr id="23" name="Выноска 2 22"/>
        <xdr:cNvSpPr/>
      </xdr:nvSpPr>
      <xdr:spPr>
        <a:xfrm>
          <a:off x="7191375" y="10439399"/>
          <a:ext cx="3295650" cy="1133476"/>
        </a:xfrm>
        <a:prstGeom prst="borderCallout2">
          <a:avLst>
            <a:gd name="adj1" fmla="val 18750"/>
            <a:gd name="adj2" fmla="val -779"/>
            <a:gd name="adj3" fmla="val 51523"/>
            <a:gd name="adj4" fmla="val -14933"/>
            <a:gd name="adj5" fmla="val 100323"/>
            <a:gd name="adj6" fmla="val -34612"/>
          </a:avLst>
        </a:prstGeom>
        <a:noFill/>
        <a:ln>
          <a:solidFill>
            <a:srgbClr val="0CA847"/>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ru-RU" sz="1100" b="1" baseline="0">
              <a:solidFill>
                <a:schemeClr val="tx1">
                  <a:lumMod val="95000"/>
                  <a:lumOff val="5000"/>
                </a:schemeClr>
              </a:solidFill>
            </a:rPr>
            <a:t>Это </a:t>
          </a:r>
          <a:r>
            <a:rPr lang="ru-RU" sz="1100" b="1" baseline="0">
              <a:solidFill>
                <a:srgbClr val="FF0000"/>
              </a:solidFill>
            </a:rPr>
            <a:t>название исследовательской работы</a:t>
          </a:r>
          <a:r>
            <a:rPr lang="ru-RU" sz="1100" b="1" baseline="0">
              <a:solidFill>
                <a:schemeClr val="tx1">
                  <a:lumMod val="95000"/>
                  <a:lumOff val="5000"/>
                </a:schemeClr>
              </a:solidFill>
            </a:rPr>
            <a:t> без слова "ТЕМА" и в кавычки не заключается. Выравнивание текста "по центру" , размер шрифта 14 (все буквы заглавные и полужирные), междустрочный интервал полуторный (</a:t>
          </a:r>
          <a:r>
            <a:rPr lang="en-US" sz="1100" b="1" baseline="0">
              <a:solidFill>
                <a:schemeClr val="tx1">
                  <a:lumMod val="95000"/>
                  <a:lumOff val="5000"/>
                </a:schemeClr>
              </a:solidFill>
            </a:rPr>
            <a:t>Ms Word 2010</a:t>
          </a:r>
          <a:r>
            <a:rPr lang="ru-RU" sz="1100" b="1" baseline="0">
              <a:solidFill>
                <a:schemeClr val="tx1">
                  <a:lumMod val="95000"/>
                  <a:lumOff val="5000"/>
                </a:schemeClr>
              </a:solidFill>
            </a:rPr>
            <a:t>: вкладка "главная")</a:t>
          </a:r>
          <a:endParaRPr lang="ru-RU" sz="1100" b="1">
            <a:solidFill>
              <a:schemeClr val="tx1">
                <a:lumMod val="95000"/>
                <a:lumOff val="5000"/>
              </a:schemeClr>
            </a:solidFill>
          </a:endParaRPr>
        </a:p>
      </xdr:txBody>
    </xdr:sp>
    <xdr:clientData/>
  </xdr:twoCellAnchor>
  <xdr:twoCellAnchor>
    <xdr:from>
      <xdr:col>4</xdr:col>
      <xdr:colOff>466725</xdr:colOff>
      <xdr:row>63</xdr:row>
      <xdr:rowOff>19050</xdr:rowOff>
    </xdr:from>
    <xdr:to>
      <xdr:col>7</xdr:col>
      <xdr:colOff>9525</xdr:colOff>
      <xdr:row>64</xdr:row>
      <xdr:rowOff>57151</xdr:rowOff>
    </xdr:to>
    <xdr:sp macro="" textlink="">
      <xdr:nvSpPr>
        <xdr:cNvPr id="24" name="Прямоугольник 23"/>
        <xdr:cNvSpPr/>
      </xdr:nvSpPr>
      <xdr:spPr>
        <a:xfrm>
          <a:off x="2905125" y="12315825"/>
          <a:ext cx="1371600" cy="228601"/>
        </a:xfrm>
        <a:prstGeom prst="rect">
          <a:avLst/>
        </a:prstGeom>
        <a:noFill/>
        <a:ln w="28575">
          <a:solidFill>
            <a:srgbClr val="0CA84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523874</xdr:colOff>
      <xdr:row>61</xdr:row>
      <xdr:rowOff>171451</xdr:rowOff>
    </xdr:from>
    <xdr:to>
      <xdr:col>17</xdr:col>
      <xdr:colOff>133349</xdr:colOff>
      <xdr:row>66</xdr:row>
      <xdr:rowOff>180975</xdr:rowOff>
    </xdr:to>
    <xdr:sp macro="" textlink="">
      <xdr:nvSpPr>
        <xdr:cNvPr id="25" name="Выноска 2 24"/>
        <xdr:cNvSpPr/>
      </xdr:nvSpPr>
      <xdr:spPr>
        <a:xfrm>
          <a:off x="7229474" y="12087226"/>
          <a:ext cx="3267075" cy="962024"/>
        </a:xfrm>
        <a:prstGeom prst="borderCallout2">
          <a:avLst>
            <a:gd name="adj1" fmla="val 14652"/>
            <a:gd name="adj2" fmla="val -1554"/>
            <a:gd name="adj3" fmla="val 42692"/>
            <a:gd name="adj4" fmla="val -33881"/>
            <a:gd name="adj5" fmla="val 37694"/>
            <a:gd name="adj6" fmla="val -89207"/>
          </a:avLst>
        </a:prstGeom>
        <a:noFill/>
        <a:ln>
          <a:solidFill>
            <a:srgbClr val="0CA847"/>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ru-RU" sz="1100" b="1" baseline="0">
              <a:solidFill>
                <a:schemeClr val="tx1">
                  <a:lumMod val="95000"/>
                  <a:lumOff val="5000"/>
                </a:schemeClr>
              </a:solidFill>
            </a:rPr>
            <a:t>Это </a:t>
          </a:r>
          <a:r>
            <a:rPr lang="ru-RU" sz="1100" b="1" baseline="0">
              <a:solidFill>
                <a:srgbClr val="FF0000"/>
              </a:solidFill>
            </a:rPr>
            <a:t>тип исследовательской работы</a:t>
          </a:r>
          <a:r>
            <a:rPr lang="ru-RU" sz="1100" b="1" baseline="0">
              <a:solidFill>
                <a:schemeClr val="tx1">
                  <a:lumMod val="95000"/>
                  <a:lumOff val="5000"/>
                </a:schemeClr>
              </a:solidFill>
            </a:rPr>
            <a:t>. Выравнивается по центру, размер шрифта 14 (полужирный шрифт убирается), междустрочный интервал одинарный (</a:t>
          </a:r>
          <a:r>
            <a:rPr lang="en-US" sz="1100" b="1" baseline="0">
              <a:solidFill>
                <a:schemeClr val="tx1">
                  <a:lumMod val="95000"/>
                  <a:lumOff val="5000"/>
                </a:schemeClr>
              </a:solidFill>
            </a:rPr>
            <a:t>Ms Word 2010</a:t>
          </a:r>
          <a:r>
            <a:rPr lang="ru-RU" sz="1100" b="1" baseline="0">
              <a:solidFill>
                <a:schemeClr val="tx1">
                  <a:lumMod val="95000"/>
                  <a:lumOff val="5000"/>
                </a:schemeClr>
              </a:solidFill>
            </a:rPr>
            <a:t>: вкладка "Главная")</a:t>
          </a:r>
          <a:endParaRPr lang="ru-RU" sz="1100" b="1">
            <a:solidFill>
              <a:schemeClr val="tx1">
                <a:lumMod val="95000"/>
                <a:lumOff val="5000"/>
              </a:schemeClr>
            </a:solidFill>
          </a:endParaRPr>
        </a:p>
      </xdr:txBody>
    </xdr:sp>
    <xdr:clientData/>
  </xdr:twoCellAnchor>
  <xdr:twoCellAnchor>
    <xdr:from>
      <xdr:col>6</xdr:col>
      <xdr:colOff>114300</xdr:colOff>
      <xdr:row>66</xdr:row>
      <xdr:rowOff>171450</xdr:rowOff>
    </xdr:from>
    <xdr:to>
      <xdr:col>11</xdr:col>
      <xdr:colOff>28575</xdr:colOff>
      <xdr:row>75</xdr:row>
      <xdr:rowOff>104775</xdr:rowOff>
    </xdr:to>
    <xdr:sp macro="" textlink="">
      <xdr:nvSpPr>
        <xdr:cNvPr id="26" name="Овал 25"/>
        <xdr:cNvSpPr/>
      </xdr:nvSpPr>
      <xdr:spPr>
        <a:xfrm>
          <a:off x="3771900" y="13039725"/>
          <a:ext cx="2962275" cy="1724025"/>
        </a:xfrm>
        <a:prstGeom prst="ellipse">
          <a:avLst/>
        </a:prstGeom>
        <a:noFill/>
        <a:ln w="28575">
          <a:solidFill>
            <a:srgbClr val="0CA847"/>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ru-RU" sz="1100"/>
        </a:p>
      </xdr:txBody>
    </xdr:sp>
    <xdr:clientData/>
  </xdr:twoCellAnchor>
  <xdr:twoCellAnchor>
    <xdr:from>
      <xdr:col>11</xdr:col>
      <xdr:colOff>552450</xdr:colOff>
      <xdr:row>68</xdr:row>
      <xdr:rowOff>133350</xdr:rowOff>
    </xdr:from>
    <xdr:to>
      <xdr:col>16</xdr:col>
      <xdr:colOff>485775</xdr:colOff>
      <xdr:row>73</xdr:row>
      <xdr:rowOff>180975</xdr:rowOff>
    </xdr:to>
    <xdr:sp macro="" textlink="">
      <xdr:nvSpPr>
        <xdr:cNvPr id="27" name="Выноска 2 26"/>
        <xdr:cNvSpPr/>
      </xdr:nvSpPr>
      <xdr:spPr>
        <a:xfrm>
          <a:off x="7258050" y="13458825"/>
          <a:ext cx="2981325" cy="1000125"/>
        </a:xfrm>
        <a:prstGeom prst="borderCallout2">
          <a:avLst>
            <a:gd name="adj1" fmla="val 14652"/>
            <a:gd name="adj2" fmla="val -1554"/>
            <a:gd name="adj3" fmla="val 16025"/>
            <a:gd name="adj4" fmla="val -9210"/>
            <a:gd name="adj5" fmla="val 17335"/>
            <a:gd name="adj6" fmla="val -20527"/>
          </a:avLst>
        </a:prstGeom>
        <a:noFill/>
        <a:ln>
          <a:solidFill>
            <a:srgbClr val="0CA847"/>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ru-RU" sz="1100" b="1">
              <a:solidFill>
                <a:schemeClr val="tx1">
                  <a:lumMod val="95000"/>
                  <a:lumOff val="5000"/>
                </a:schemeClr>
              </a:solidFill>
            </a:rPr>
            <a:t>Это</a:t>
          </a:r>
          <a:r>
            <a:rPr lang="ru-RU" sz="1100" b="1" baseline="0">
              <a:solidFill>
                <a:schemeClr val="tx1">
                  <a:lumMod val="95000"/>
                  <a:lumOff val="5000"/>
                </a:schemeClr>
              </a:solidFill>
            </a:rPr>
            <a:t> </a:t>
          </a:r>
          <a:r>
            <a:rPr lang="ru-RU" sz="1100" b="1" baseline="0">
              <a:solidFill>
                <a:srgbClr val="FF0000"/>
              </a:solidFill>
            </a:rPr>
            <a:t>блок "исполнитель, руководитель"</a:t>
          </a:r>
          <a:r>
            <a:rPr lang="ru-RU" sz="1100" b="1" baseline="0">
              <a:solidFill>
                <a:schemeClr val="tx1">
                  <a:lumMod val="95000"/>
                  <a:lumOff val="5000"/>
                </a:schemeClr>
              </a:solidFill>
            </a:rPr>
            <a:t>. Выравнивается по правому краю, размер шрифта 14, междустрочный интервал одинарный (</a:t>
          </a:r>
          <a:r>
            <a:rPr lang="en-US" sz="1100" b="1" baseline="0">
              <a:solidFill>
                <a:schemeClr val="tx1">
                  <a:lumMod val="95000"/>
                  <a:lumOff val="5000"/>
                </a:schemeClr>
              </a:solidFill>
            </a:rPr>
            <a:t>Ms Word 2010</a:t>
          </a:r>
          <a:r>
            <a:rPr lang="ru-RU" sz="1100" b="1" baseline="0">
              <a:solidFill>
                <a:schemeClr val="tx1">
                  <a:lumMod val="95000"/>
                  <a:lumOff val="5000"/>
                </a:schemeClr>
              </a:solidFill>
            </a:rPr>
            <a:t>: вкладка "Главная")</a:t>
          </a:r>
          <a:endParaRPr lang="ru-RU" sz="1100" b="1">
            <a:solidFill>
              <a:schemeClr val="tx1">
                <a:lumMod val="95000"/>
                <a:lumOff val="5000"/>
              </a:schemeClr>
            </a:solidFill>
          </a:endParaRPr>
        </a:p>
      </xdr:txBody>
    </xdr:sp>
    <xdr:clientData/>
  </xdr:twoCellAnchor>
  <xdr:twoCellAnchor>
    <xdr:from>
      <xdr:col>4</xdr:col>
      <xdr:colOff>114301</xdr:colOff>
      <xdr:row>77</xdr:row>
      <xdr:rowOff>152400</xdr:rowOff>
    </xdr:from>
    <xdr:to>
      <xdr:col>6</xdr:col>
      <xdr:colOff>361951</xdr:colOff>
      <xdr:row>80</xdr:row>
      <xdr:rowOff>180975</xdr:rowOff>
    </xdr:to>
    <xdr:sp macro="" textlink="">
      <xdr:nvSpPr>
        <xdr:cNvPr id="28" name="Овал 27"/>
        <xdr:cNvSpPr/>
      </xdr:nvSpPr>
      <xdr:spPr>
        <a:xfrm>
          <a:off x="2552701" y="15192375"/>
          <a:ext cx="1466850" cy="600075"/>
        </a:xfrm>
        <a:prstGeom prst="ellipse">
          <a:avLst/>
        </a:prstGeom>
        <a:noFill/>
        <a:ln w="28575">
          <a:solidFill>
            <a:srgbClr val="0CA847"/>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ru-RU" sz="1100"/>
        </a:p>
      </xdr:txBody>
    </xdr:sp>
    <xdr:clientData/>
  </xdr:twoCellAnchor>
  <xdr:twoCellAnchor>
    <xdr:from>
      <xdr:col>11</xdr:col>
      <xdr:colOff>542925</xdr:colOff>
      <xdr:row>76</xdr:row>
      <xdr:rowOff>123825</xdr:rowOff>
    </xdr:from>
    <xdr:to>
      <xdr:col>16</xdr:col>
      <xdr:colOff>495300</xdr:colOff>
      <xdr:row>81</xdr:row>
      <xdr:rowOff>171450</xdr:rowOff>
    </xdr:to>
    <xdr:sp macro="" textlink="">
      <xdr:nvSpPr>
        <xdr:cNvPr id="29" name="Выноска 2 28"/>
        <xdr:cNvSpPr/>
      </xdr:nvSpPr>
      <xdr:spPr>
        <a:xfrm>
          <a:off x="7248525" y="15049500"/>
          <a:ext cx="3000375" cy="1000125"/>
        </a:xfrm>
        <a:prstGeom prst="borderCallout2">
          <a:avLst>
            <a:gd name="adj1" fmla="val 14652"/>
            <a:gd name="adj2" fmla="val -1554"/>
            <a:gd name="adj3" fmla="val 17930"/>
            <a:gd name="adj4" fmla="val -36047"/>
            <a:gd name="adj5" fmla="val 38287"/>
            <a:gd name="adj6" fmla="val -110177"/>
          </a:avLst>
        </a:prstGeom>
        <a:noFill/>
        <a:ln>
          <a:solidFill>
            <a:srgbClr val="0CA847"/>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ru-RU" sz="1100" b="1">
              <a:solidFill>
                <a:schemeClr val="tx1">
                  <a:lumMod val="95000"/>
                  <a:lumOff val="5000"/>
                </a:schemeClr>
              </a:solidFill>
            </a:rPr>
            <a:t>Это</a:t>
          </a:r>
          <a:r>
            <a:rPr lang="ru-RU" sz="1100" b="1" baseline="0">
              <a:solidFill>
                <a:schemeClr val="tx1">
                  <a:lumMod val="95000"/>
                  <a:lumOff val="5000"/>
                </a:schemeClr>
              </a:solidFill>
            </a:rPr>
            <a:t> </a:t>
          </a:r>
          <a:r>
            <a:rPr lang="ru-RU" sz="1100" b="1" baseline="0">
              <a:solidFill>
                <a:srgbClr val="FF0000"/>
              </a:solidFill>
            </a:rPr>
            <a:t>место выполнения работы и год ее написания</a:t>
          </a:r>
          <a:r>
            <a:rPr lang="ru-RU" sz="1100" b="1" baseline="0">
              <a:solidFill>
                <a:schemeClr val="tx1">
                  <a:lumMod val="95000"/>
                  <a:lumOff val="5000"/>
                </a:schemeClr>
              </a:solidFill>
            </a:rPr>
            <a:t>. Выравнивается по центру, размер шрифта 14, междустрочный интервал одинарный (</a:t>
          </a:r>
          <a:r>
            <a:rPr lang="en-US" sz="1100" b="1" baseline="0">
              <a:solidFill>
                <a:schemeClr val="tx1">
                  <a:lumMod val="95000"/>
                  <a:lumOff val="5000"/>
                </a:schemeClr>
              </a:solidFill>
            </a:rPr>
            <a:t>Ms Word 2010</a:t>
          </a:r>
          <a:r>
            <a:rPr lang="ru-RU" sz="1100" b="1" baseline="0">
              <a:solidFill>
                <a:schemeClr val="tx1">
                  <a:lumMod val="95000"/>
                  <a:lumOff val="5000"/>
                </a:schemeClr>
              </a:solidFill>
            </a:rPr>
            <a:t>: вкладка "Главная")</a:t>
          </a:r>
          <a:endParaRPr lang="ru-RU" sz="1100" b="1">
            <a:solidFill>
              <a:schemeClr val="tx1">
                <a:lumMod val="95000"/>
                <a:lumOff val="5000"/>
              </a:schemeClr>
            </a:solidFill>
          </a:endParaRPr>
        </a:p>
      </xdr:txBody>
    </xdr:sp>
    <xdr:clientData/>
  </xdr:twoCellAnchor>
  <mc:AlternateContent xmlns:mc="http://schemas.openxmlformats.org/markup-compatibility/2006">
    <mc:Choice xmlns:a14="http://schemas.microsoft.com/office/drawing/2010/main" Requires="a14">
      <xdr:twoCellAnchor editAs="oneCell">
        <xdr:from>
          <xdr:col>0</xdr:col>
          <xdr:colOff>495300</xdr:colOff>
          <xdr:row>38</xdr:row>
          <xdr:rowOff>0</xdr:rowOff>
        </xdr:from>
        <xdr:to>
          <xdr:col>2</xdr:col>
          <xdr:colOff>190500</xdr:colOff>
          <xdr:row>41</xdr:row>
          <xdr:rowOff>114300</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93</xdr:row>
      <xdr:rowOff>114300</xdr:rowOff>
    </xdr:from>
    <xdr:to>
      <xdr:col>12</xdr:col>
      <xdr:colOff>142875</xdr:colOff>
      <xdr:row>128</xdr:row>
      <xdr:rowOff>76200</xdr:rowOff>
    </xdr:to>
    <xdr:pic>
      <xdr:nvPicPr>
        <xdr:cNvPr id="31" name="Рисунок 30"/>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8278475"/>
          <a:ext cx="7458075"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285751</xdr:colOff>
      <xdr:row>95</xdr:row>
      <xdr:rowOff>104775</xdr:rowOff>
    </xdr:from>
    <xdr:to>
      <xdr:col>12</xdr:col>
      <xdr:colOff>523875</xdr:colOff>
      <xdr:row>98</xdr:row>
      <xdr:rowOff>66675</xdr:rowOff>
    </xdr:to>
    <xdr:cxnSp macro="">
      <xdr:nvCxnSpPr>
        <xdr:cNvPr id="15" name="Прямая со стрелкой 14"/>
        <xdr:cNvCxnSpPr/>
      </xdr:nvCxnSpPr>
      <xdr:spPr>
        <a:xfrm flipH="1">
          <a:off x="3943351" y="18669000"/>
          <a:ext cx="3895724" cy="533400"/>
        </a:xfrm>
        <a:prstGeom prst="straightConnector1">
          <a:avLst/>
        </a:prstGeom>
        <a:ln w="19050">
          <a:solidFill>
            <a:srgbClr val="0CA847"/>
          </a:solidFill>
          <a:prstDash val="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352426</xdr:colOff>
      <xdr:row>115</xdr:row>
      <xdr:rowOff>123825</xdr:rowOff>
    </xdr:from>
    <xdr:to>
      <xdr:col>12</xdr:col>
      <xdr:colOff>590550</xdr:colOff>
      <xdr:row>125</xdr:row>
      <xdr:rowOff>57150</xdr:rowOff>
    </xdr:to>
    <xdr:cxnSp macro="">
      <xdr:nvCxnSpPr>
        <xdr:cNvPr id="33" name="Прямая со стрелкой 32"/>
        <xdr:cNvCxnSpPr/>
      </xdr:nvCxnSpPr>
      <xdr:spPr>
        <a:xfrm flipH="1">
          <a:off x="4010026" y="22498050"/>
          <a:ext cx="3895724" cy="1838325"/>
        </a:xfrm>
        <a:prstGeom prst="straightConnector1">
          <a:avLst/>
        </a:prstGeom>
        <a:ln w="19050">
          <a:solidFill>
            <a:srgbClr val="0CA847"/>
          </a:solidFill>
          <a:prstDash val="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xdr:colOff>
      <xdr:row>102</xdr:row>
      <xdr:rowOff>19050</xdr:rowOff>
    </xdr:from>
    <xdr:to>
      <xdr:col>13</xdr:col>
      <xdr:colOff>0</xdr:colOff>
      <xdr:row>102</xdr:row>
      <xdr:rowOff>161925</xdr:rowOff>
    </xdr:to>
    <xdr:cxnSp macro="">
      <xdr:nvCxnSpPr>
        <xdr:cNvPr id="36" name="Прямая со стрелкой 35"/>
        <xdr:cNvCxnSpPr/>
      </xdr:nvCxnSpPr>
      <xdr:spPr>
        <a:xfrm flipH="1">
          <a:off x="1828801" y="19916775"/>
          <a:ext cx="6095999" cy="142875"/>
        </a:xfrm>
        <a:prstGeom prst="straightConnector1">
          <a:avLst/>
        </a:prstGeom>
        <a:ln w="19050">
          <a:solidFill>
            <a:srgbClr val="0CA847"/>
          </a:solidFill>
          <a:prstDash val="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238125</xdr:colOff>
      <xdr:row>171</xdr:row>
      <xdr:rowOff>95250</xdr:rowOff>
    </xdr:from>
    <xdr:to>
      <xdr:col>7</xdr:col>
      <xdr:colOff>552450</xdr:colOff>
      <xdr:row>173</xdr:row>
      <xdr:rowOff>9525</xdr:rowOff>
    </xdr:to>
    <xdr:sp macro="" textlink="">
      <xdr:nvSpPr>
        <xdr:cNvPr id="44" name="Блок-схема: узел 43">
          <a:hlinkClick xmlns:r="http://schemas.openxmlformats.org/officeDocument/2006/relationships" r:id="rId11" tooltip="Переход к вопросу"/>
        </xdr:cNvPr>
        <xdr:cNvSpPr/>
      </xdr:nvSpPr>
      <xdr:spPr>
        <a:xfrm>
          <a:off x="4505325" y="33166050"/>
          <a:ext cx="314325" cy="295275"/>
        </a:xfrm>
        <a:prstGeom prst="flowChartConnector">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ru-RU" sz="1100"/>
        </a:p>
      </xdr:txBody>
    </xdr:sp>
    <xdr:clientData/>
  </xdr:twoCellAnchor>
  <xdr:twoCellAnchor>
    <xdr:from>
      <xdr:col>6</xdr:col>
      <xdr:colOff>171450</xdr:colOff>
      <xdr:row>132</xdr:row>
      <xdr:rowOff>152400</xdr:rowOff>
    </xdr:from>
    <xdr:to>
      <xdr:col>6</xdr:col>
      <xdr:colOff>485775</xdr:colOff>
      <xdr:row>134</xdr:row>
      <xdr:rowOff>19050</xdr:rowOff>
    </xdr:to>
    <xdr:sp macro="" textlink="">
      <xdr:nvSpPr>
        <xdr:cNvPr id="45" name="Блок-схема: узел 44">
          <a:hlinkClick xmlns:r="http://schemas.openxmlformats.org/officeDocument/2006/relationships" r:id="rId12" tooltip="Переход к вопросу"/>
        </xdr:cNvPr>
        <xdr:cNvSpPr/>
      </xdr:nvSpPr>
      <xdr:spPr>
        <a:xfrm>
          <a:off x="3829050" y="25746075"/>
          <a:ext cx="314325" cy="295275"/>
        </a:xfrm>
        <a:prstGeom prst="flowChartConnector">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9525</xdr:colOff>
      <xdr:row>82</xdr:row>
      <xdr:rowOff>66675</xdr:rowOff>
    </xdr:from>
    <xdr:to>
      <xdr:col>16</xdr:col>
      <xdr:colOff>552450</xdr:colOff>
      <xdr:row>82</xdr:row>
      <xdr:rowOff>104775</xdr:rowOff>
    </xdr:to>
    <xdr:cxnSp macro="">
      <xdr:nvCxnSpPr>
        <xdr:cNvPr id="21" name="Прямая соединительная линия 20"/>
        <xdr:cNvCxnSpPr/>
      </xdr:nvCxnSpPr>
      <xdr:spPr>
        <a:xfrm>
          <a:off x="9525" y="16135350"/>
          <a:ext cx="10296525" cy="38100"/>
        </a:xfrm>
        <a:prstGeom prst="line">
          <a:avLst/>
        </a:prstGeom>
        <a:ln w="254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129</xdr:row>
      <xdr:rowOff>0</xdr:rowOff>
    </xdr:from>
    <xdr:to>
      <xdr:col>16</xdr:col>
      <xdr:colOff>542925</xdr:colOff>
      <xdr:row>129</xdr:row>
      <xdr:rowOff>38100</xdr:rowOff>
    </xdr:to>
    <xdr:cxnSp macro="">
      <xdr:nvCxnSpPr>
        <xdr:cNvPr id="37" name="Прямая соединительная линия 36"/>
        <xdr:cNvCxnSpPr/>
      </xdr:nvCxnSpPr>
      <xdr:spPr>
        <a:xfrm>
          <a:off x="0" y="25022175"/>
          <a:ext cx="10296525" cy="38100"/>
        </a:xfrm>
        <a:prstGeom prst="line">
          <a:avLst/>
        </a:prstGeom>
        <a:ln w="254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466725</xdr:colOff>
      <xdr:row>191</xdr:row>
      <xdr:rowOff>104775</xdr:rowOff>
    </xdr:from>
    <xdr:to>
      <xdr:col>6</xdr:col>
      <xdr:colOff>171450</xdr:colOff>
      <xdr:row>193</xdr:row>
      <xdr:rowOff>19050</xdr:rowOff>
    </xdr:to>
    <xdr:sp macro="" textlink="">
      <xdr:nvSpPr>
        <xdr:cNvPr id="38" name="Блок-схема: узел 37">
          <a:hlinkClick xmlns:r="http://schemas.openxmlformats.org/officeDocument/2006/relationships" r:id="rId13" tooltip="Переход к вопросу"/>
        </xdr:cNvPr>
        <xdr:cNvSpPr/>
      </xdr:nvSpPr>
      <xdr:spPr>
        <a:xfrm>
          <a:off x="3514725" y="36985575"/>
          <a:ext cx="314325" cy="295275"/>
        </a:xfrm>
        <a:prstGeom prst="flowChartConnector">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0</xdr:colOff>
      <xdr:row>244</xdr:row>
      <xdr:rowOff>0</xdr:rowOff>
    </xdr:from>
    <xdr:to>
      <xdr:col>16</xdr:col>
      <xdr:colOff>542925</xdr:colOff>
      <xdr:row>244</xdr:row>
      <xdr:rowOff>38100</xdr:rowOff>
    </xdr:to>
    <xdr:cxnSp macro="">
      <xdr:nvCxnSpPr>
        <xdr:cNvPr id="40" name="Прямая соединительная линия 39"/>
        <xdr:cNvCxnSpPr/>
      </xdr:nvCxnSpPr>
      <xdr:spPr>
        <a:xfrm>
          <a:off x="0" y="46977300"/>
          <a:ext cx="10296525" cy="38100"/>
        </a:xfrm>
        <a:prstGeom prst="line">
          <a:avLst/>
        </a:prstGeom>
        <a:ln w="254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257175</xdr:colOff>
      <xdr:row>247</xdr:row>
      <xdr:rowOff>180975</xdr:rowOff>
    </xdr:from>
    <xdr:to>
      <xdr:col>0</xdr:col>
      <xdr:colOff>571500</xdr:colOff>
      <xdr:row>249</xdr:row>
      <xdr:rowOff>95250</xdr:rowOff>
    </xdr:to>
    <xdr:sp macro="" textlink="">
      <xdr:nvSpPr>
        <xdr:cNvPr id="42" name="Блок-схема: узел 41">
          <a:hlinkClick xmlns:r="http://schemas.openxmlformats.org/officeDocument/2006/relationships" r:id="rId14" tooltip="Переход к вопросу"/>
        </xdr:cNvPr>
        <xdr:cNvSpPr/>
      </xdr:nvSpPr>
      <xdr:spPr>
        <a:xfrm>
          <a:off x="257175" y="47729775"/>
          <a:ext cx="314325" cy="295275"/>
        </a:xfrm>
        <a:prstGeom prst="flowChartConnector">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ru-RU" sz="1100"/>
        </a:p>
      </xdr:txBody>
    </xdr:sp>
    <xdr:clientData/>
  </xdr:twoCellAnchor>
  <xdr:twoCellAnchor>
    <xdr:from>
      <xdr:col>1</xdr:col>
      <xdr:colOff>114299</xdr:colOff>
      <xdr:row>246</xdr:row>
      <xdr:rowOff>123824</xdr:rowOff>
    </xdr:from>
    <xdr:to>
      <xdr:col>14</xdr:col>
      <xdr:colOff>561975</xdr:colOff>
      <xdr:row>265</xdr:row>
      <xdr:rowOff>66675</xdr:rowOff>
    </xdr:to>
    <xdr:graphicFrame macro="">
      <xdr:nvGraphicFramePr>
        <xdr:cNvPr id="30" name="Схема 29"/>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5" r:lo="rId16" r:qs="rId17" r:cs="rId18"/>
        </a:graphicData>
      </a:graphic>
    </xdr:graphicFrame>
    <xdr:clientData/>
  </xdr:twoCellAnchor>
  <xdr:twoCellAnchor>
    <xdr:from>
      <xdr:col>5</xdr:col>
      <xdr:colOff>371475</xdr:colOff>
      <xdr:row>252</xdr:row>
      <xdr:rowOff>104775</xdr:rowOff>
    </xdr:from>
    <xdr:to>
      <xdr:col>10</xdr:col>
      <xdr:colOff>314325</xdr:colOff>
      <xdr:row>256</xdr:row>
      <xdr:rowOff>95250</xdr:rowOff>
    </xdr:to>
    <xdr:sp macro="" textlink="">
      <xdr:nvSpPr>
        <xdr:cNvPr id="7168" name="Овал 7167"/>
        <xdr:cNvSpPr/>
      </xdr:nvSpPr>
      <xdr:spPr>
        <a:xfrm>
          <a:off x="3419475" y="48606075"/>
          <a:ext cx="2990850" cy="752475"/>
        </a:xfrm>
        <a:prstGeom prst="ellipse">
          <a:avLst/>
        </a:prstGeom>
        <a:solidFill>
          <a:schemeClr val="accent5">
            <a:lumMod val="75000"/>
          </a:schemeClr>
        </a:solidFill>
        <a:ln w="57150">
          <a:solidFill>
            <a:srgbClr val="FF3300"/>
          </a:solidFill>
        </a:ln>
        <a:effectLst>
          <a:glow rad="101600">
            <a:schemeClr val="accent2">
              <a:satMod val="175000"/>
              <a:alpha val="40000"/>
            </a:schemeClr>
          </a:glow>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ctr"/>
          <a:r>
            <a:rPr lang="ru-RU" sz="1400" b="1">
              <a:solidFill>
                <a:schemeClr val="bg1"/>
              </a:solidFill>
            </a:rPr>
            <a:t>Теоретическая</a:t>
          </a:r>
          <a:r>
            <a:rPr lang="ru-RU" sz="1400" b="1" baseline="0">
              <a:solidFill>
                <a:schemeClr val="bg1"/>
              </a:solidFill>
            </a:rPr>
            <a:t> часть - объект исследования!</a:t>
          </a:r>
          <a:endParaRPr lang="ru-RU" sz="1400" b="1">
            <a:solidFill>
              <a:schemeClr val="bg1"/>
            </a:solidFill>
          </a:endParaRPr>
        </a:p>
      </xdr:txBody>
    </xdr:sp>
    <xdr:clientData/>
  </xdr:twoCellAnchor>
  <xdr:twoCellAnchor>
    <xdr:from>
      <xdr:col>0</xdr:col>
      <xdr:colOff>85724</xdr:colOff>
      <xdr:row>280</xdr:row>
      <xdr:rowOff>28574</xdr:rowOff>
    </xdr:from>
    <xdr:to>
      <xdr:col>12</xdr:col>
      <xdr:colOff>133349</xdr:colOff>
      <xdr:row>300</xdr:row>
      <xdr:rowOff>133349</xdr:rowOff>
    </xdr:to>
    <xdr:graphicFrame macro="">
      <xdr:nvGraphicFramePr>
        <xdr:cNvPr id="7170" name="Схема 7169"/>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0" r:lo="rId21" r:qs="rId22" r:cs="rId23"/>
        </a:graphicData>
      </a:graphic>
    </xdr:graphicFrame>
    <xdr:clientData/>
  </xdr:twoCellAnchor>
  <xdr:twoCellAnchor>
    <xdr:from>
      <xdr:col>10</xdr:col>
      <xdr:colOff>485775</xdr:colOff>
      <xdr:row>279</xdr:row>
      <xdr:rowOff>133350</xdr:rowOff>
    </xdr:from>
    <xdr:to>
      <xdr:col>17</xdr:col>
      <xdr:colOff>314325</xdr:colOff>
      <xdr:row>297</xdr:row>
      <xdr:rowOff>9525</xdr:rowOff>
    </xdr:to>
    <xdr:grpSp>
      <xdr:nvGrpSpPr>
        <xdr:cNvPr id="49" name="Группа 48"/>
        <xdr:cNvGrpSpPr/>
      </xdr:nvGrpSpPr>
      <xdr:grpSpPr>
        <a:xfrm>
          <a:off x="6581775" y="53797200"/>
          <a:ext cx="4095750" cy="3305175"/>
          <a:chOff x="5133975" y="2286000"/>
          <a:chExt cx="6646906" cy="4714876"/>
        </a:xfrm>
      </xdr:grpSpPr>
      <xdr:sp macro="" textlink="">
        <xdr:nvSpPr>
          <xdr:cNvPr id="50" name="Выноска-облако 49"/>
          <xdr:cNvSpPr/>
        </xdr:nvSpPr>
        <xdr:spPr>
          <a:xfrm>
            <a:off x="5978027" y="2286000"/>
            <a:ext cx="5802854" cy="2914649"/>
          </a:xfrm>
          <a:prstGeom prst="cloudCallout">
            <a:avLst>
              <a:gd name="adj1" fmla="val -45288"/>
              <a:gd name="adj2" fmla="val 57649"/>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r>
              <a:rPr lang="ru-RU" sz="1400" b="1">
                <a:solidFill>
                  <a:sysClr val="windowText" lastClr="000000"/>
                </a:solidFill>
                <a:effectLst/>
                <a:latin typeface="+mn-lt"/>
                <a:ea typeface="+mn-ea"/>
                <a:cs typeface="+mn-cs"/>
              </a:rPr>
              <a:t>Написание глав ВКР предусматривает их разбивку на параграфы. В каждой главе должно</a:t>
            </a:r>
            <a:r>
              <a:rPr lang="ru-RU" sz="1400" b="1" baseline="0">
                <a:solidFill>
                  <a:sysClr val="windowText" lastClr="000000"/>
                </a:solidFill>
                <a:effectLst/>
                <a:latin typeface="+mn-lt"/>
                <a:ea typeface="+mn-ea"/>
                <a:cs typeface="+mn-cs"/>
              </a:rPr>
              <a:t> быть не менее 2-х параграфов. </a:t>
            </a:r>
            <a:endParaRPr lang="ru-RU" sz="1400" b="1">
              <a:solidFill>
                <a:sysClr val="windowText" lastClr="000000"/>
              </a:solidFill>
              <a:effectLst/>
              <a:latin typeface="+mn-lt"/>
              <a:ea typeface="+mn-ea"/>
              <a:cs typeface="+mn-cs"/>
            </a:endParaRPr>
          </a:p>
        </xdr:txBody>
      </xdr:sp>
      <xdr:pic>
        <xdr:nvPicPr>
          <xdr:cNvPr id="51" name="Рисунок 50"/>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rightnessContrast bright="-20000" contrast="40000"/>
                    </a14:imgEffect>
                  </a14:imgLayer>
                </a14:imgProps>
              </a:ext>
              <a:ext uri="{28A0092B-C50C-407E-A947-70E740481C1C}">
                <a14:useLocalDpi xmlns:a14="http://schemas.microsoft.com/office/drawing/2010/main" val="0"/>
              </a:ext>
            </a:extLst>
          </a:blip>
          <a:stretch>
            <a:fillRect/>
          </a:stretch>
        </xdr:blipFill>
        <xdr:spPr>
          <a:xfrm>
            <a:off x="5133975" y="5353052"/>
            <a:ext cx="1495755" cy="1647824"/>
          </a:xfrm>
          <a:prstGeom prst="rect">
            <a:avLst/>
          </a:prstGeom>
        </xdr:spPr>
      </xdr:pic>
    </xdr:grpSp>
    <xdr:clientData/>
  </xdr:twoCellAnchor>
  <xdr:twoCellAnchor>
    <xdr:from>
      <xdr:col>0</xdr:col>
      <xdr:colOff>0</xdr:colOff>
      <xdr:row>302</xdr:row>
      <xdr:rowOff>0</xdr:rowOff>
    </xdr:from>
    <xdr:to>
      <xdr:col>16</xdr:col>
      <xdr:colOff>542925</xdr:colOff>
      <xdr:row>302</xdr:row>
      <xdr:rowOff>38100</xdr:rowOff>
    </xdr:to>
    <xdr:cxnSp macro="">
      <xdr:nvCxnSpPr>
        <xdr:cNvPr id="52" name="Прямая соединительная линия 51"/>
        <xdr:cNvCxnSpPr/>
      </xdr:nvCxnSpPr>
      <xdr:spPr>
        <a:xfrm>
          <a:off x="0" y="58026300"/>
          <a:ext cx="10296525" cy="38100"/>
        </a:xfrm>
        <a:prstGeom prst="line">
          <a:avLst/>
        </a:prstGeom>
        <a:ln w="254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310</xdr:row>
      <xdr:rowOff>0</xdr:rowOff>
    </xdr:from>
    <xdr:to>
      <xdr:col>16</xdr:col>
      <xdr:colOff>542925</xdr:colOff>
      <xdr:row>310</xdr:row>
      <xdr:rowOff>38100</xdr:rowOff>
    </xdr:to>
    <xdr:cxnSp macro="">
      <xdr:nvCxnSpPr>
        <xdr:cNvPr id="53" name="Прямая соединительная линия 52"/>
        <xdr:cNvCxnSpPr/>
      </xdr:nvCxnSpPr>
      <xdr:spPr>
        <a:xfrm>
          <a:off x="0" y="59550300"/>
          <a:ext cx="10296525" cy="38100"/>
        </a:xfrm>
        <a:prstGeom prst="line">
          <a:avLst/>
        </a:prstGeom>
        <a:ln w="254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171450</xdr:colOff>
      <xdr:row>308</xdr:row>
      <xdr:rowOff>47625</xdr:rowOff>
    </xdr:from>
    <xdr:to>
      <xdr:col>8</xdr:col>
      <xdr:colOff>485775</xdr:colOff>
      <xdr:row>309</xdr:row>
      <xdr:rowOff>152400</xdr:rowOff>
    </xdr:to>
    <xdr:sp macro="" textlink="">
      <xdr:nvSpPr>
        <xdr:cNvPr id="54" name="Блок-схема: узел 53">
          <a:hlinkClick xmlns:r="http://schemas.openxmlformats.org/officeDocument/2006/relationships" r:id="rId25" tooltip="Переход к вопросу"/>
        </xdr:cNvPr>
        <xdr:cNvSpPr/>
      </xdr:nvSpPr>
      <xdr:spPr>
        <a:xfrm>
          <a:off x="5048250" y="59216925"/>
          <a:ext cx="314325" cy="295275"/>
        </a:xfrm>
        <a:prstGeom prst="flowChartConnector">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38100</xdr:colOff>
      <xdr:row>313</xdr:row>
      <xdr:rowOff>104775</xdr:rowOff>
    </xdr:from>
    <xdr:to>
      <xdr:col>9</xdr:col>
      <xdr:colOff>352425</xdr:colOff>
      <xdr:row>315</xdr:row>
      <xdr:rowOff>19050</xdr:rowOff>
    </xdr:to>
    <xdr:sp macro="" textlink="">
      <xdr:nvSpPr>
        <xdr:cNvPr id="55" name="Блок-схема: узел 54">
          <a:hlinkClick xmlns:r="http://schemas.openxmlformats.org/officeDocument/2006/relationships" r:id="rId26" tooltip="Переход к вопросу"/>
        </xdr:cNvPr>
        <xdr:cNvSpPr/>
      </xdr:nvSpPr>
      <xdr:spPr>
        <a:xfrm>
          <a:off x="5524500" y="60226575"/>
          <a:ext cx="314325" cy="295275"/>
        </a:xfrm>
        <a:prstGeom prst="flowChartConnector">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0</xdr:col>
      <xdr:colOff>0</xdr:colOff>
      <xdr:row>317</xdr:row>
      <xdr:rowOff>171450</xdr:rowOff>
    </xdr:from>
    <xdr:to>
      <xdr:col>11</xdr:col>
      <xdr:colOff>28575</xdr:colOff>
      <xdr:row>347</xdr:row>
      <xdr:rowOff>161925</xdr:rowOff>
    </xdr:to>
    <xdr:pic>
      <xdr:nvPicPr>
        <xdr:cNvPr id="57" name="Рисунок 56"/>
        <xdr:cNvPicPr>
          <a:picLocks noChangeAspect="1" noChangeArrowheads="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61055250"/>
          <a:ext cx="6734175" cy="5705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350</xdr:row>
      <xdr:rowOff>9525</xdr:rowOff>
    </xdr:from>
    <xdr:to>
      <xdr:col>9</xdr:col>
      <xdr:colOff>590550</xdr:colOff>
      <xdr:row>361</xdr:row>
      <xdr:rowOff>0</xdr:rowOff>
    </xdr:to>
    <xdr:pic>
      <xdr:nvPicPr>
        <xdr:cNvPr id="58" name="Рисунок 57"/>
        <xdr:cNvPicPr>
          <a:picLocks noChangeAspect="1" noChangeArrowheads="1"/>
        </xdr:cNvPicPr>
      </xdr:nvPicPr>
      <xdr:blipFill>
        <a:blip xmlns:r="http://schemas.openxmlformats.org/officeDocument/2006/relationships" r:embed="rId2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67179825"/>
          <a:ext cx="6076950" cy="208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363</xdr:row>
      <xdr:rowOff>9525</xdr:rowOff>
    </xdr:from>
    <xdr:to>
      <xdr:col>10</xdr:col>
      <xdr:colOff>19050</xdr:colOff>
      <xdr:row>367</xdr:row>
      <xdr:rowOff>161925</xdr:rowOff>
    </xdr:to>
    <xdr:pic>
      <xdr:nvPicPr>
        <xdr:cNvPr id="56" name="Рисунок 55"/>
        <xdr:cNvPicPr>
          <a:picLocks noChangeAspect="1" noChangeArrowheads="1"/>
        </xdr:cNvPicPr>
      </xdr:nvPicPr>
      <xdr:blipFill>
        <a:blip xmlns:r="http://schemas.openxmlformats.org/officeDocument/2006/relationships" r:embed="rId29">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69656325"/>
          <a:ext cx="611505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xdr:colOff>
      <xdr:row>370</xdr:row>
      <xdr:rowOff>9525</xdr:rowOff>
    </xdr:from>
    <xdr:to>
      <xdr:col>10</xdr:col>
      <xdr:colOff>57150</xdr:colOff>
      <xdr:row>403</xdr:row>
      <xdr:rowOff>95250</xdr:rowOff>
    </xdr:to>
    <xdr:pic>
      <xdr:nvPicPr>
        <xdr:cNvPr id="60" name="Рисунок 59"/>
        <xdr:cNvPicPr>
          <a:picLocks noChangeAspect="1" noChangeArrowheads="1"/>
        </xdr:cNvPicPr>
      </xdr:nvPicPr>
      <xdr:blipFill>
        <a:blip xmlns:r="http://schemas.openxmlformats.org/officeDocument/2006/relationships" r:embed="rId30">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525" y="70989825"/>
          <a:ext cx="6143625" cy="6372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405</xdr:row>
      <xdr:rowOff>171450</xdr:rowOff>
    </xdr:from>
    <xdr:to>
      <xdr:col>10</xdr:col>
      <xdr:colOff>47625</xdr:colOff>
      <xdr:row>423</xdr:row>
      <xdr:rowOff>57150</xdr:rowOff>
    </xdr:to>
    <xdr:pic>
      <xdr:nvPicPr>
        <xdr:cNvPr id="61" name="Рисунок 60"/>
        <xdr:cNvPicPr>
          <a:picLocks noChangeAspect="1" noChangeArrowheads="1"/>
        </xdr:cNvPicPr>
      </xdr:nvPicPr>
      <xdr:blipFill>
        <a:blip xmlns:r="http://schemas.openxmlformats.org/officeDocument/2006/relationships" r:embed="rId3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77819250"/>
          <a:ext cx="6143625" cy="3314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424</xdr:row>
      <xdr:rowOff>123825</xdr:rowOff>
    </xdr:from>
    <xdr:to>
      <xdr:col>10</xdr:col>
      <xdr:colOff>9525</xdr:colOff>
      <xdr:row>429</xdr:row>
      <xdr:rowOff>123825</xdr:rowOff>
    </xdr:to>
    <xdr:pic>
      <xdr:nvPicPr>
        <xdr:cNvPr id="62" name="Рисунок 61"/>
        <xdr:cNvPicPr>
          <a:picLocks noChangeAspect="1" noChangeArrowheads="1"/>
        </xdr:cNvPicPr>
      </xdr:nvPicPr>
      <xdr:blipFill>
        <a:blip xmlns:r="http://schemas.openxmlformats.org/officeDocument/2006/relationships" r:embed="rId3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1391125"/>
          <a:ext cx="6105525"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431</xdr:row>
      <xdr:rowOff>142875</xdr:rowOff>
    </xdr:from>
    <xdr:to>
      <xdr:col>10</xdr:col>
      <xdr:colOff>19050</xdr:colOff>
      <xdr:row>434</xdr:row>
      <xdr:rowOff>152400</xdr:rowOff>
    </xdr:to>
    <xdr:pic>
      <xdr:nvPicPr>
        <xdr:cNvPr id="63" name="Рисунок 62"/>
        <xdr:cNvPicPr>
          <a:picLocks noChangeAspect="1" noChangeArrowheads="1"/>
        </xdr:cNvPicPr>
      </xdr:nvPicPr>
      <xdr:blipFill>
        <a:blip xmlns:r="http://schemas.openxmlformats.org/officeDocument/2006/relationships" r:embed="rId3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050" y="82743675"/>
          <a:ext cx="6096000"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523875</xdr:colOff>
      <xdr:row>315</xdr:row>
      <xdr:rowOff>0</xdr:rowOff>
    </xdr:from>
    <xdr:to>
      <xdr:col>16</xdr:col>
      <xdr:colOff>333375</xdr:colOff>
      <xdr:row>325</xdr:row>
      <xdr:rowOff>114300</xdr:rowOff>
    </xdr:to>
    <xdr:sp macro="" textlink="">
      <xdr:nvSpPr>
        <xdr:cNvPr id="8" name="Скругленный прямоугольник 7"/>
        <xdr:cNvSpPr/>
      </xdr:nvSpPr>
      <xdr:spPr>
        <a:xfrm>
          <a:off x="7229475" y="60502800"/>
          <a:ext cx="2857500" cy="2019300"/>
        </a:xfrm>
        <a:prstGeom prst="roundRect">
          <a:avLst/>
        </a:prstGeom>
        <a:ln>
          <a:noFill/>
        </a:ln>
        <a:effectLst>
          <a:glow rad="228600">
            <a:schemeClr val="accent5">
              <a:satMod val="175000"/>
              <a:alpha val="40000"/>
            </a:schemeClr>
          </a:glow>
          <a:outerShdw blurRad="50800" dist="38100" algn="l" rotWithShape="0">
            <a:prstClr val="black">
              <a:alpha val="40000"/>
            </a:prstClr>
          </a:outerShdw>
        </a:effectLst>
        <a:scene3d>
          <a:camera prst="orthographicFront">
            <a:rot lat="0" lon="0" rev="0"/>
          </a:camera>
          <a:lightRig rig="brightRoom" dir="tl">
            <a:rot lat="0" lon="0" rev="600000"/>
          </a:lightRig>
        </a:scene3d>
        <a:sp3d prstMaterial="metal">
          <a:bevelT w="38100" h="57150" prst="angle"/>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ru-RU" sz="1400" b="1"/>
        </a:p>
      </xdr:txBody>
    </xdr:sp>
    <xdr:clientData/>
  </xdr:twoCellAnchor>
  <xdr:twoCellAnchor>
    <xdr:from>
      <xdr:col>12</xdr:col>
      <xdr:colOff>114300</xdr:colOff>
      <xdr:row>315</xdr:row>
      <xdr:rowOff>133350</xdr:rowOff>
    </xdr:from>
    <xdr:to>
      <xdr:col>16</xdr:col>
      <xdr:colOff>114300</xdr:colOff>
      <xdr:row>317</xdr:row>
      <xdr:rowOff>38100</xdr:rowOff>
    </xdr:to>
    <xdr:sp macro="" textlink="">
      <xdr:nvSpPr>
        <xdr:cNvPr id="22" name="Прямоугольник 21">
          <a:hlinkClick xmlns:r="http://schemas.openxmlformats.org/officeDocument/2006/relationships" r:id="rId34"/>
        </xdr:cNvPr>
        <xdr:cNvSpPr/>
      </xdr:nvSpPr>
      <xdr:spPr>
        <a:xfrm>
          <a:off x="7429500" y="60636150"/>
          <a:ext cx="2438400" cy="285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ru-RU" sz="1200" b="1"/>
            <a:t>Описание книг</a:t>
          </a:r>
          <a:r>
            <a:rPr lang="ru-RU" sz="1200" b="1" baseline="0"/>
            <a:t> разного типа</a:t>
          </a:r>
          <a:endParaRPr lang="ru-RU" sz="1200" b="1"/>
        </a:p>
      </xdr:txBody>
    </xdr:sp>
    <xdr:clientData/>
  </xdr:twoCellAnchor>
  <xdr:twoCellAnchor>
    <xdr:from>
      <xdr:col>12</xdr:col>
      <xdr:colOff>133350</xdr:colOff>
      <xdr:row>317</xdr:row>
      <xdr:rowOff>0</xdr:rowOff>
    </xdr:from>
    <xdr:to>
      <xdr:col>16</xdr:col>
      <xdr:colOff>133350</xdr:colOff>
      <xdr:row>318</xdr:row>
      <xdr:rowOff>95250</xdr:rowOff>
    </xdr:to>
    <xdr:sp macro="" textlink="">
      <xdr:nvSpPr>
        <xdr:cNvPr id="65" name="Прямоугольник 64">
          <a:hlinkClick xmlns:r="http://schemas.openxmlformats.org/officeDocument/2006/relationships" r:id="rId35"/>
        </xdr:cNvPr>
        <xdr:cNvSpPr/>
      </xdr:nvSpPr>
      <xdr:spPr>
        <a:xfrm>
          <a:off x="7448550" y="60883800"/>
          <a:ext cx="2438400" cy="285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ru-RU" sz="1200" b="1"/>
            <a:t>Сборник</a:t>
          </a:r>
          <a:r>
            <a:rPr lang="ru-RU" sz="1200" b="1" baseline="0"/>
            <a:t> статей</a:t>
          </a:r>
          <a:endParaRPr lang="ru-RU" sz="1200" b="1"/>
        </a:p>
      </xdr:txBody>
    </xdr:sp>
    <xdr:clientData/>
  </xdr:twoCellAnchor>
  <xdr:twoCellAnchor>
    <xdr:from>
      <xdr:col>12</xdr:col>
      <xdr:colOff>171450</xdr:colOff>
      <xdr:row>318</xdr:row>
      <xdr:rowOff>28575</xdr:rowOff>
    </xdr:from>
    <xdr:to>
      <xdr:col>16</xdr:col>
      <xdr:colOff>171450</xdr:colOff>
      <xdr:row>319</xdr:row>
      <xdr:rowOff>123825</xdr:rowOff>
    </xdr:to>
    <xdr:sp macro="" textlink="">
      <xdr:nvSpPr>
        <xdr:cNvPr id="66" name="Прямоугольник 65">
          <a:hlinkClick xmlns:r="http://schemas.openxmlformats.org/officeDocument/2006/relationships" r:id="rId36"/>
        </xdr:cNvPr>
        <xdr:cNvSpPr/>
      </xdr:nvSpPr>
      <xdr:spPr>
        <a:xfrm>
          <a:off x="7486650" y="61102875"/>
          <a:ext cx="2438400" cy="285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ru-RU" sz="1200" b="1"/>
            <a:t>Многотомные</a:t>
          </a:r>
          <a:r>
            <a:rPr lang="ru-RU" sz="1200" b="1" baseline="0"/>
            <a:t> издания</a:t>
          </a:r>
          <a:endParaRPr lang="ru-RU" sz="1200" b="1"/>
        </a:p>
      </xdr:txBody>
    </xdr:sp>
    <xdr:clientData/>
  </xdr:twoCellAnchor>
  <xdr:twoCellAnchor>
    <xdr:from>
      <xdr:col>11</xdr:col>
      <xdr:colOff>533400</xdr:colOff>
      <xdr:row>319</xdr:row>
      <xdr:rowOff>95250</xdr:rowOff>
    </xdr:from>
    <xdr:to>
      <xdr:col>16</xdr:col>
      <xdr:colOff>295275</xdr:colOff>
      <xdr:row>321</xdr:row>
      <xdr:rowOff>0</xdr:rowOff>
    </xdr:to>
    <xdr:sp macro="" textlink="">
      <xdr:nvSpPr>
        <xdr:cNvPr id="67" name="Прямоугольник 66">
          <a:hlinkClick xmlns:r="http://schemas.openxmlformats.org/officeDocument/2006/relationships" r:id="rId37"/>
        </xdr:cNvPr>
        <xdr:cNvSpPr/>
      </xdr:nvSpPr>
      <xdr:spPr>
        <a:xfrm>
          <a:off x="7239000" y="61360050"/>
          <a:ext cx="2809875" cy="285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ru-RU" sz="1200" b="1"/>
            <a:t>Статьи</a:t>
          </a:r>
          <a:r>
            <a:rPr lang="ru-RU" sz="1200" b="1" baseline="0"/>
            <a:t> в журнале, газете или сборнике</a:t>
          </a:r>
          <a:endParaRPr lang="ru-RU" sz="1200" b="1"/>
        </a:p>
      </xdr:txBody>
    </xdr:sp>
    <xdr:clientData/>
  </xdr:twoCellAnchor>
  <xdr:twoCellAnchor>
    <xdr:from>
      <xdr:col>12</xdr:col>
      <xdr:colOff>133350</xdr:colOff>
      <xdr:row>320</xdr:row>
      <xdr:rowOff>133350</xdr:rowOff>
    </xdr:from>
    <xdr:to>
      <xdr:col>16</xdr:col>
      <xdr:colOff>133350</xdr:colOff>
      <xdr:row>322</xdr:row>
      <xdr:rowOff>38100</xdr:rowOff>
    </xdr:to>
    <xdr:sp macro="" textlink="">
      <xdr:nvSpPr>
        <xdr:cNvPr id="68" name="Прямоугольник 67">
          <a:hlinkClick xmlns:r="http://schemas.openxmlformats.org/officeDocument/2006/relationships" r:id="rId38"/>
        </xdr:cNvPr>
        <xdr:cNvSpPr/>
      </xdr:nvSpPr>
      <xdr:spPr>
        <a:xfrm>
          <a:off x="7448550" y="61588650"/>
          <a:ext cx="2438400" cy="285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ru-RU" sz="1200" b="1"/>
            <a:t>Авторефераты</a:t>
          </a:r>
          <a:r>
            <a:rPr lang="ru-RU" sz="1200" b="1" baseline="0"/>
            <a:t> и диссертации</a:t>
          </a:r>
          <a:endParaRPr lang="ru-RU" sz="1200" b="1"/>
        </a:p>
      </xdr:txBody>
    </xdr:sp>
    <xdr:clientData/>
  </xdr:twoCellAnchor>
  <xdr:twoCellAnchor>
    <xdr:from>
      <xdr:col>12</xdr:col>
      <xdr:colOff>123825</xdr:colOff>
      <xdr:row>322</xdr:row>
      <xdr:rowOff>9525</xdr:rowOff>
    </xdr:from>
    <xdr:to>
      <xdr:col>16</xdr:col>
      <xdr:colOff>123825</xdr:colOff>
      <xdr:row>323</xdr:row>
      <xdr:rowOff>104775</xdr:rowOff>
    </xdr:to>
    <xdr:sp macro="" textlink="">
      <xdr:nvSpPr>
        <xdr:cNvPr id="69" name="Прямоугольник 68">
          <a:hlinkClick xmlns:r="http://schemas.openxmlformats.org/officeDocument/2006/relationships" r:id="rId39"/>
        </xdr:cNvPr>
        <xdr:cNvSpPr/>
      </xdr:nvSpPr>
      <xdr:spPr>
        <a:xfrm>
          <a:off x="7439025" y="61845825"/>
          <a:ext cx="2438400" cy="285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ru-RU" sz="1200" b="1"/>
            <a:t>Ресурсы</a:t>
          </a:r>
          <a:r>
            <a:rPr lang="ru-RU" sz="1200" b="1" baseline="0"/>
            <a:t> локального доступа</a:t>
          </a:r>
          <a:endParaRPr lang="ru-RU" sz="1200" b="1"/>
        </a:p>
      </xdr:txBody>
    </xdr:sp>
    <xdr:clientData/>
  </xdr:twoCellAnchor>
  <xdr:twoCellAnchor>
    <xdr:from>
      <xdr:col>12</xdr:col>
      <xdr:colOff>142875</xdr:colOff>
      <xdr:row>323</xdr:row>
      <xdr:rowOff>95250</xdr:rowOff>
    </xdr:from>
    <xdr:to>
      <xdr:col>16</xdr:col>
      <xdr:colOff>142875</xdr:colOff>
      <xdr:row>325</xdr:row>
      <xdr:rowOff>0</xdr:rowOff>
    </xdr:to>
    <xdr:sp macro="" textlink="">
      <xdr:nvSpPr>
        <xdr:cNvPr id="70" name="Прямоугольник 69">
          <a:hlinkClick xmlns:r="http://schemas.openxmlformats.org/officeDocument/2006/relationships" r:id="rId40"/>
        </xdr:cNvPr>
        <xdr:cNvSpPr/>
      </xdr:nvSpPr>
      <xdr:spPr>
        <a:xfrm>
          <a:off x="7458075" y="62122050"/>
          <a:ext cx="2438400" cy="285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ru-RU" sz="1200" b="1"/>
            <a:t>Ресурсы</a:t>
          </a:r>
          <a:r>
            <a:rPr lang="ru-RU" sz="1200" b="1" baseline="0"/>
            <a:t> удаленного доступа</a:t>
          </a:r>
          <a:endParaRPr lang="ru-RU" sz="1200" b="1"/>
        </a:p>
      </xdr:txBody>
    </xdr:sp>
    <xdr:clientData/>
  </xdr:twoCellAnchor>
  <xdr:twoCellAnchor>
    <xdr:from>
      <xdr:col>0</xdr:col>
      <xdr:colOff>0</xdr:colOff>
      <xdr:row>435</xdr:row>
      <xdr:rowOff>0</xdr:rowOff>
    </xdr:from>
    <xdr:to>
      <xdr:col>16</xdr:col>
      <xdr:colOff>542925</xdr:colOff>
      <xdr:row>435</xdr:row>
      <xdr:rowOff>38100</xdr:rowOff>
    </xdr:to>
    <xdr:cxnSp macro="">
      <xdr:nvCxnSpPr>
        <xdr:cNvPr id="71" name="Прямая соединительная линия 70"/>
        <xdr:cNvCxnSpPr/>
      </xdr:nvCxnSpPr>
      <xdr:spPr>
        <a:xfrm>
          <a:off x="0" y="83362800"/>
          <a:ext cx="10296525" cy="38100"/>
        </a:xfrm>
        <a:prstGeom prst="line">
          <a:avLst/>
        </a:prstGeom>
        <a:ln w="254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314325</xdr:colOff>
      <xdr:row>181</xdr:row>
      <xdr:rowOff>142875</xdr:rowOff>
    </xdr:from>
    <xdr:to>
      <xdr:col>15</xdr:col>
      <xdr:colOff>590550</xdr:colOff>
      <xdr:row>183</xdr:row>
      <xdr:rowOff>95250</xdr:rowOff>
    </xdr:to>
    <xdr:sp macro="" textlink="">
      <xdr:nvSpPr>
        <xdr:cNvPr id="7169" name="Прямоугольник 7168">
          <a:hlinkClick xmlns:r="http://schemas.openxmlformats.org/officeDocument/2006/relationships" r:id="rId41"/>
        </xdr:cNvPr>
        <xdr:cNvSpPr/>
      </xdr:nvSpPr>
      <xdr:spPr>
        <a:xfrm>
          <a:off x="3971925" y="35118675"/>
          <a:ext cx="5762625" cy="3333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2</xdr:col>
      <xdr:colOff>323850</xdr:colOff>
      <xdr:row>33</xdr:row>
      <xdr:rowOff>19050</xdr:rowOff>
    </xdr:from>
    <xdr:to>
      <xdr:col>11</xdr:col>
      <xdr:colOff>47625</xdr:colOff>
      <xdr:row>34</xdr:row>
      <xdr:rowOff>57150</xdr:rowOff>
    </xdr:to>
    <xdr:sp macro="" textlink="">
      <xdr:nvSpPr>
        <xdr:cNvPr id="7171" name="Прямоугольник 7170">
          <a:hlinkClick xmlns:r="http://schemas.openxmlformats.org/officeDocument/2006/relationships" r:id="rId42"/>
        </xdr:cNvPr>
        <xdr:cNvSpPr/>
      </xdr:nvSpPr>
      <xdr:spPr>
        <a:xfrm>
          <a:off x="1543050" y="6372225"/>
          <a:ext cx="5210175"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u="none"/>
        </a:p>
      </xdr:txBody>
    </xdr:sp>
    <xdr:clientData/>
  </xdr:twoCellAnchor>
  <xdr:twoCellAnchor>
    <xdr:from>
      <xdr:col>0</xdr:col>
      <xdr:colOff>0</xdr:colOff>
      <xdr:row>442</xdr:row>
      <xdr:rowOff>114300</xdr:rowOff>
    </xdr:from>
    <xdr:to>
      <xdr:col>16</xdr:col>
      <xdr:colOff>542925</xdr:colOff>
      <xdr:row>442</xdr:row>
      <xdr:rowOff>152400</xdr:rowOff>
    </xdr:to>
    <xdr:cxnSp macro="">
      <xdr:nvCxnSpPr>
        <xdr:cNvPr id="72" name="Прямая соединительная линия 71"/>
        <xdr:cNvCxnSpPr/>
      </xdr:nvCxnSpPr>
      <xdr:spPr>
        <a:xfrm>
          <a:off x="0" y="84829650"/>
          <a:ext cx="10296525" cy="38100"/>
        </a:xfrm>
        <a:prstGeom prst="line">
          <a:avLst/>
        </a:prstGeom>
        <a:ln w="254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123825</xdr:colOff>
      <xdr:row>0</xdr:row>
      <xdr:rowOff>171450</xdr:rowOff>
    </xdr:from>
    <xdr:to>
      <xdr:col>1</xdr:col>
      <xdr:colOff>238125</xdr:colOff>
      <xdr:row>2</xdr:row>
      <xdr:rowOff>19050</xdr:rowOff>
    </xdr:to>
    <xdr:sp macro="" textlink="">
      <xdr:nvSpPr>
        <xdr:cNvPr id="2" name="Скругленный прямоугольник 1">
          <a:hlinkClick xmlns:r="http://schemas.openxmlformats.org/officeDocument/2006/relationships" r:id="rId1" tooltip="Переход к титульному листу"/>
        </xdr:cNvPr>
        <xdr:cNvSpPr/>
      </xdr:nvSpPr>
      <xdr:spPr>
        <a:xfrm>
          <a:off x="123825" y="171450"/>
          <a:ext cx="723900" cy="2286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ru-RU" sz="1100"/>
            <a:t>Главная</a:t>
          </a:r>
        </a:p>
      </xdr:txBody>
    </xdr:sp>
    <xdr:clientData/>
  </xdr:twoCellAnchor>
  <xdr:twoCellAnchor>
    <xdr:from>
      <xdr:col>1</xdr:col>
      <xdr:colOff>323850</xdr:colOff>
      <xdr:row>0</xdr:row>
      <xdr:rowOff>161925</xdr:rowOff>
    </xdr:from>
    <xdr:to>
      <xdr:col>3</xdr:col>
      <xdr:colOff>114300</xdr:colOff>
      <xdr:row>2</xdr:row>
      <xdr:rowOff>9525</xdr:rowOff>
    </xdr:to>
    <xdr:sp macro="" textlink="">
      <xdr:nvSpPr>
        <xdr:cNvPr id="3" name="Скругленный прямоугольник 2">
          <a:hlinkClick xmlns:r="http://schemas.openxmlformats.org/officeDocument/2006/relationships" r:id="rId2" tooltip="Переход к содержанию электронного тренажера"/>
        </xdr:cNvPr>
        <xdr:cNvSpPr/>
      </xdr:nvSpPr>
      <xdr:spPr>
        <a:xfrm>
          <a:off x="933450" y="161925"/>
          <a:ext cx="1009650" cy="2286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ru-RU" sz="1100"/>
            <a:t>Содержание</a:t>
          </a:r>
        </a:p>
      </xdr:txBody>
    </xdr:sp>
    <xdr:clientData/>
  </xdr:twoCellAnchor>
  <xdr:twoCellAnchor>
    <xdr:from>
      <xdr:col>1</xdr:col>
      <xdr:colOff>400050</xdr:colOff>
      <xdr:row>2</xdr:row>
      <xdr:rowOff>66675</xdr:rowOff>
    </xdr:from>
    <xdr:to>
      <xdr:col>1</xdr:col>
      <xdr:colOff>581025</xdr:colOff>
      <xdr:row>4</xdr:row>
      <xdr:rowOff>0</xdr:rowOff>
    </xdr:to>
    <xdr:sp macro="" textlink="">
      <xdr:nvSpPr>
        <xdr:cNvPr id="4" name="Стрелка вверх 3">
          <a:hlinkClick xmlns:r="http://schemas.openxmlformats.org/officeDocument/2006/relationships" r:id="rId3" tooltip="Наверх"/>
        </xdr:cNvPr>
        <xdr:cNvSpPr/>
      </xdr:nvSpPr>
      <xdr:spPr>
        <a:xfrm>
          <a:off x="1009650" y="447675"/>
          <a:ext cx="180975" cy="314325"/>
        </a:xfrm>
        <a:prstGeom prst="upArrow">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276225</xdr:colOff>
      <xdr:row>2</xdr:row>
      <xdr:rowOff>161925</xdr:rowOff>
    </xdr:from>
    <xdr:to>
      <xdr:col>1</xdr:col>
      <xdr:colOff>28575</xdr:colOff>
      <xdr:row>3</xdr:row>
      <xdr:rowOff>161925</xdr:rowOff>
    </xdr:to>
    <xdr:sp macro="" textlink="">
      <xdr:nvSpPr>
        <xdr:cNvPr id="5" name="Стрелка вверх 4">
          <a:hlinkClick xmlns:r="http://schemas.openxmlformats.org/officeDocument/2006/relationships" r:id="rId4" tooltip="Вернуться к теории"/>
        </xdr:cNvPr>
        <xdr:cNvSpPr/>
      </xdr:nvSpPr>
      <xdr:spPr>
        <a:xfrm rot="16200000">
          <a:off x="361950" y="457200"/>
          <a:ext cx="190500" cy="361950"/>
        </a:xfrm>
        <a:prstGeom prst="upArrow">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ru-RU" sz="1100"/>
        </a:p>
      </xdr:txBody>
    </xdr:sp>
    <xdr:clientData/>
  </xdr:twoCellAnchor>
  <xdr:twoCellAnchor>
    <xdr:from>
      <xdr:col>2</xdr:col>
      <xdr:colOff>295275</xdr:colOff>
      <xdr:row>0</xdr:row>
      <xdr:rowOff>104775</xdr:rowOff>
    </xdr:from>
    <xdr:to>
      <xdr:col>15</xdr:col>
      <xdr:colOff>323849</xdr:colOff>
      <xdr:row>4</xdr:row>
      <xdr:rowOff>38100</xdr:rowOff>
    </xdr:to>
    <xdr:sp macro="" textlink="">
      <xdr:nvSpPr>
        <xdr:cNvPr id="6" name="Прямоугольник 5"/>
        <xdr:cNvSpPr/>
      </xdr:nvSpPr>
      <xdr:spPr>
        <a:xfrm>
          <a:off x="1514475" y="104775"/>
          <a:ext cx="7953374" cy="695325"/>
        </a:xfrm>
        <a:prstGeom prst="rect">
          <a:avLst/>
        </a:prstGeom>
        <a:no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ru-RU" sz="18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Композиция выпускной квалификационной работы (проекта)</a:t>
          </a:r>
        </a:p>
        <a:p>
          <a:pPr algn="ctr"/>
          <a:r>
            <a:rPr lang="ru-RU" sz="1800" b="1" cap="none" spc="0" baseline="0">
              <a:ln w="10541" cmpd="sng">
                <a:solidFill>
                  <a:schemeClr val="accent1">
                    <a:shade val="88000"/>
                    <a:satMod val="110000"/>
                  </a:schemeClr>
                </a:solidFill>
                <a:prstDash val="solid"/>
              </a:ln>
              <a:solidFill>
                <a:srgbClr val="FF0000"/>
              </a:solidFill>
              <a:effectLst/>
            </a:rPr>
            <a:t>Тестирование</a:t>
          </a:r>
          <a:endParaRPr lang="ru-RU" sz="1800" b="1" cap="none" spc="0">
            <a:ln w="10541" cmpd="sng">
              <a:solidFill>
                <a:schemeClr val="accent1">
                  <a:shade val="88000"/>
                  <a:satMod val="110000"/>
                </a:schemeClr>
              </a:solidFill>
              <a:prstDash val="solid"/>
            </a:ln>
            <a:solidFill>
              <a:srgbClr val="FF0000"/>
            </a:solidFill>
            <a:effectLst/>
          </a:endParaRPr>
        </a:p>
      </xdr:txBody>
    </xdr:sp>
    <xdr:clientData/>
  </xdr:twoCellAnchor>
  <mc:AlternateContent xmlns:mc="http://schemas.openxmlformats.org/markup-compatibility/2006">
    <mc:Choice xmlns:a14="http://schemas.microsoft.com/office/drawing/2010/main" Requires="a14">
      <xdr:twoCellAnchor editAs="oneCell">
        <xdr:from>
          <xdr:col>0</xdr:col>
          <xdr:colOff>47625</xdr:colOff>
          <xdr:row>9</xdr:row>
          <xdr:rowOff>66675</xdr:rowOff>
        </xdr:from>
        <xdr:to>
          <xdr:col>1</xdr:col>
          <xdr:colOff>581025</xdr:colOff>
          <xdr:row>10</xdr:row>
          <xdr:rowOff>95250</xdr:rowOff>
        </xdr:to>
        <xdr:sp macro="" textlink="">
          <xdr:nvSpPr>
            <xdr:cNvPr id="10241" name="Check Box 1" hidden="1">
              <a:extLst>
                <a:ext uri="{63B3BB69-23CF-44E3-9099-C40C66FF867C}">
                  <a14:compatExt spid="_x0000_s102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Главная страница</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10</xdr:row>
          <xdr:rowOff>161925</xdr:rowOff>
        </xdr:from>
        <xdr:to>
          <xdr:col>1</xdr:col>
          <xdr:colOff>304800</xdr:colOff>
          <xdr:row>12</xdr:row>
          <xdr:rowOff>0</xdr:rowOff>
        </xdr:to>
        <xdr:sp macro="" textlink="">
          <xdr:nvSpPr>
            <xdr:cNvPr id="10242" name="Check Box 2" hidden="1">
              <a:extLst>
                <a:ext uri="{63B3BB69-23CF-44E3-9099-C40C66FF867C}">
                  <a14:compatExt spid="_x0000_s102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Содержание</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12</xdr:row>
          <xdr:rowOff>57150</xdr:rowOff>
        </xdr:from>
        <xdr:to>
          <xdr:col>1</xdr:col>
          <xdr:colOff>495300</xdr:colOff>
          <xdr:row>13</xdr:row>
          <xdr:rowOff>85725</xdr:rowOff>
        </xdr:to>
        <xdr:sp macro="" textlink="">
          <xdr:nvSpPr>
            <xdr:cNvPr id="10243" name="Check Box 3" hidden="1">
              <a:extLst>
                <a:ext uri="{63B3BB69-23CF-44E3-9099-C40C66FF867C}">
                  <a14:compatExt spid="_x0000_s102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Титульный лист</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133350</xdr:rowOff>
        </xdr:from>
        <xdr:to>
          <xdr:col>1</xdr:col>
          <xdr:colOff>285750</xdr:colOff>
          <xdr:row>14</xdr:row>
          <xdr:rowOff>161925</xdr:rowOff>
        </xdr:to>
        <xdr:sp macro="" textlink="">
          <xdr:nvSpPr>
            <xdr:cNvPr id="10244" name="Check Box 4" hidden="1">
              <a:extLst>
                <a:ext uri="{63B3BB69-23CF-44E3-9099-C40C66FF867C}">
                  <a14:compatExt spid="_x0000_s102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Оглавление</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15</xdr:row>
          <xdr:rowOff>19050</xdr:rowOff>
        </xdr:from>
        <xdr:to>
          <xdr:col>2</xdr:col>
          <xdr:colOff>28575</xdr:colOff>
          <xdr:row>16</xdr:row>
          <xdr:rowOff>47625</xdr:rowOff>
        </xdr:to>
        <xdr:sp macro="" textlink="">
          <xdr:nvSpPr>
            <xdr:cNvPr id="10245" name="Check Box 5" hidden="1">
              <a:extLst>
                <a:ext uri="{63B3BB69-23CF-44E3-9099-C40C66FF867C}">
                  <a14:compatExt spid="_x0000_s102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Список литературы</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104775</xdr:rowOff>
        </xdr:from>
        <xdr:to>
          <xdr:col>2</xdr:col>
          <xdr:colOff>600075</xdr:colOff>
          <xdr:row>17</xdr:row>
          <xdr:rowOff>133350</xdr:rowOff>
        </xdr:to>
        <xdr:sp macro="" textlink="">
          <xdr:nvSpPr>
            <xdr:cNvPr id="10246" name="Check Box 6" hidden="1">
              <a:extLst>
                <a:ext uri="{63B3BB69-23CF-44E3-9099-C40C66FF867C}">
                  <a14:compatExt spid="_x0000_s102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Общая характеристика работы</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9525</xdr:rowOff>
        </xdr:from>
        <xdr:to>
          <xdr:col>2</xdr:col>
          <xdr:colOff>171450</xdr:colOff>
          <xdr:row>19</xdr:row>
          <xdr:rowOff>38100</xdr:rowOff>
        </xdr:to>
        <xdr:sp macro="" textlink="">
          <xdr:nvSpPr>
            <xdr:cNvPr id="10247" name="Check Box 7" hidden="1">
              <a:extLst>
                <a:ext uri="{63B3BB69-23CF-44E3-9099-C40C66FF867C}">
                  <a14:compatExt spid="_x0000_s102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Главы основной части</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19</xdr:row>
          <xdr:rowOff>95250</xdr:rowOff>
        </xdr:from>
        <xdr:to>
          <xdr:col>1</xdr:col>
          <xdr:colOff>247650</xdr:colOff>
          <xdr:row>20</xdr:row>
          <xdr:rowOff>123825</xdr:rowOff>
        </xdr:to>
        <xdr:sp macro="" textlink="">
          <xdr:nvSpPr>
            <xdr:cNvPr id="10248" name="Check Box 8" hidden="1">
              <a:extLst>
                <a:ext uri="{63B3BB69-23CF-44E3-9099-C40C66FF867C}">
                  <a14:compatExt spid="_x0000_s102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Введение</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20</xdr:row>
          <xdr:rowOff>171450</xdr:rowOff>
        </xdr:from>
        <xdr:to>
          <xdr:col>1</xdr:col>
          <xdr:colOff>581025</xdr:colOff>
          <xdr:row>22</xdr:row>
          <xdr:rowOff>9525</xdr:rowOff>
        </xdr:to>
        <xdr:sp macro="" textlink="">
          <xdr:nvSpPr>
            <xdr:cNvPr id="10249" name="Check Box 9" hidden="1">
              <a:extLst>
                <a:ext uri="{63B3BB69-23CF-44E3-9099-C40C66FF867C}">
                  <a14:compatExt spid="_x0000_s102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Структура работы</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22</xdr:row>
          <xdr:rowOff>47625</xdr:rowOff>
        </xdr:from>
        <xdr:to>
          <xdr:col>1</xdr:col>
          <xdr:colOff>323850</xdr:colOff>
          <xdr:row>23</xdr:row>
          <xdr:rowOff>76200</xdr:rowOff>
        </xdr:to>
        <xdr:sp macro="" textlink="">
          <xdr:nvSpPr>
            <xdr:cNvPr id="10250" name="Check Box 10" hidden="1">
              <a:extLst>
                <a:ext uri="{63B3BB69-23CF-44E3-9099-C40C66FF867C}">
                  <a14:compatExt spid="_x0000_s102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Заключение</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23</xdr:row>
          <xdr:rowOff>142875</xdr:rowOff>
        </xdr:from>
        <xdr:to>
          <xdr:col>2</xdr:col>
          <xdr:colOff>438150</xdr:colOff>
          <xdr:row>24</xdr:row>
          <xdr:rowOff>171450</xdr:rowOff>
        </xdr:to>
        <xdr:sp macro="" textlink="">
          <xdr:nvSpPr>
            <xdr:cNvPr id="10251" name="Check Box 11" hidden="1">
              <a:extLst>
                <a:ext uri="{63B3BB69-23CF-44E3-9099-C40C66FF867C}">
                  <a14:compatExt spid="_x0000_s102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Экспериментальный блок</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25</xdr:row>
          <xdr:rowOff>28575</xdr:rowOff>
        </xdr:from>
        <xdr:to>
          <xdr:col>1</xdr:col>
          <xdr:colOff>342900</xdr:colOff>
          <xdr:row>26</xdr:row>
          <xdr:rowOff>57150</xdr:rowOff>
        </xdr:to>
        <xdr:sp macro="" textlink="">
          <xdr:nvSpPr>
            <xdr:cNvPr id="10252" name="Check Box 12" hidden="1">
              <a:extLst>
                <a:ext uri="{63B3BB69-23CF-44E3-9099-C40C66FF867C}">
                  <a14:compatExt spid="_x0000_s102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Приложения</a:t>
              </a:r>
              <a:endParaRPr lang="ru-RU"/>
            </a:p>
          </xdr:txBody>
        </xdr:sp>
        <xdr:clientData/>
      </xdr:twoCellAnchor>
    </mc:Choice>
    <mc:Fallback/>
  </mc:AlternateContent>
  <xdr:twoCellAnchor>
    <xdr:from>
      <xdr:col>4</xdr:col>
      <xdr:colOff>438150</xdr:colOff>
      <xdr:row>13</xdr:row>
      <xdr:rowOff>171450</xdr:rowOff>
    </xdr:from>
    <xdr:to>
      <xdr:col>6</xdr:col>
      <xdr:colOff>304800</xdr:colOff>
      <xdr:row>15</xdr:row>
      <xdr:rowOff>57150</xdr:rowOff>
    </xdr:to>
    <xdr:sp macro="" textlink="">
      <xdr:nvSpPr>
        <xdr:cNvPr id="31" name="Прямоугольник с одним вырезанным углом 30">
          <a:hlinkClick xmlns:r="http://schemas.openxmlformats.org/officeDocument/2006/relationships" r:id="rId5"/>
        </xdr:cNvPr>
        <xdr:cNvSpPr/>
      </xdr:nvSpPr>
      <xdr:spPr>
        <a:xfrm>
          <a:off x="2876550" y="3543300"/>
          <a:ext cx="1085850" cy="266700"/>
        </a:xfrm>
        <a:prstGeom prst="snip1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ru-RU" sz="1400"/>
            <a:t>ТЕОРИЯ</a:t>
          </a:r>
        </a:p>
      </xdr:txBody>
    </xdr:sp>
    <xdr:clientData/>
  </xdr:twoCellAnchor>
  <xdr:twoCellAnchor>
    <xdr:from>
      <xdr:col>6</xdr:col>
      <xdr:colOff>0</xdr:colOff>
      <xdr:row>30</xdr:row>
      <xdr:rowOff>0</xdr:rowOff>
    </xdr:from>
    <xdr:to>
      <xdr:col>7</xdr:col>
      <xdr:colOff>476250</xdr:colOff>
      <xdr:row>31</xdr:row>
      <xdr:rowOff>66675</xdr:rowOff>
    </xdr:to>
    <xdr:sp macro="" textlink="">
      <xdr:nvSpPr>
        <xdr:cNvPr id="32" name="Прямоугольник с одним вырезанным углом 31">
          <a:hlinkClick xmlns:r="http://schemas.openxmlformats.org/officeDocument/2006/relationships" r:id="rId5"/>
        </xdr:cNvPr>
        <xdr:cNvSpPr/>
      </xdr:nvSpPr>
      <xdr:spPr>
        <a:xfrm>
          <a:off x="3657600" y="6858000"/>
          <a:ext cx="1085850" cy="266700"/>
        </a:xfrm>
        <a:prstGeom prst="snip1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ru-RU" sz="1400"/>
            <a:t>ТЕОРИЯ</a:t>
          </a:r>
        </a:p>
      </xdr:txBody>
    </xdr:sp>
    <xdr:clientData/>
  </xdr:twoCellAnchor>
  <xdr:twoCellAnchor>
    <xdr:from>
      <xdr:col>0</xdr:col>
      <xdr:colOff>9525</xdr:colOff>
      <xdr:row>7</xdr:row>
      <xdr:rowOff>76200</xdr:rowOff>
    </xdr:from>
    <xdr:to>
      <xdr:col>16</xdr:col>
      <xdr:colOff>552450</xdr:colOff>
      <xdr:row>7</xdr:row>
      <xdr:rowOff>114300</xdr:rowOff>
    </xdr:to>
    <xdr:cxnSp macro="">
      <xdr:nvCxnSpPr>
        <xdr:cNvPr id="21" name="Прямая соединительная линия 20"/>
        <xdr:cNvCxnSpPr/>
      </xdr:nvCxnSpPr>
      <xdr:spPr>
        <a:xfrm>
          <a:off x="9525" y="2447925"/>
          <a:ext cx="10296525" cy="38100"/>
        </a:xfrm>
        <a:prstGeom prst="line">
          <a:avLst/>
        </a:prstGeom>
        <a:ln w="254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26</xdr:row>
      <xdr:rowOff>123825</xdr:rowOff>
    </xdr:from>
    <xdr:to>
      <xdr:col>16</xdr:col>
      <xdr:colOff>542925</xdr:colOff>
      <xdr:row>26</xdr:row>
      <xdr:rowOff>161925</xdr:rowOff>
    </xdr:to>
    <xdr:cxnSp macro="">
      <xdr:nvCxnSpPr>
        <xdr:cNvPr id="22" name="Прямая соединительная линия 21"/>
        <xdr:cNvCxnSpPr/>
      </xdr:nvCxnSpPr>
      <xdr:spPr>
        <a:xfrm>
          <a:off x="0" y="6162675"/>
          <a:ext cx="10296525" cy="38100"/>
        </a:xfrm>
        <a:prstGeom prst="line">
          <a:avLst/>
        </a:prstGeom>
        <a:ln w="254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52</xdr:row>
      <xdr:rowOff>114300</xdr:rowOff>
    </xdr:from>
    <xdr:to>
      <xdr:col>16</xdr:col>
      <xdr:colOff>542925</xdr:colOff>
      <xdr:row>52</xdr:row>
      <xdr:rowOff>152400</xdr:rowOff>
    </xdr:to>
    <xdr:cxnSp macro="">
      <xdr:nvCxnSpPr>
        <xdr:cNvPr id="23" name="Прямая соединительная линия 22"/>
        <xdr:cNvCxnSpPr/>
      </xdr:nvCxnSpPr>
      <xdr:spPr>
        <a:xfrm>
          <a:off x="0" y="11372850"/>
          <a:ext cx="10296525" cy="38100"/>
        </a:xfrm>
        <a:prstGeom prst="line">
          <a:avLst/>
        </a:prstGeom>
        <a:ln w="254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70</xdr:row>
      <xdr:rowOff>85725</xdr:rowOff>
    </xdr:from>
    <xdr:to>
      <xdr:col>16</xdr:col>
      <xdr:colOff>542925</xdr:colOff>
      <xdr:row>70</xdr:row>
      <xdr:rowOff>123825</xdr:rowOff>
    </xdr:to>
    <xdr:cxnSp macro="">
      <xdr:nvCxnSpPr>
        <xdr:cNvPr id="24" name="Прямая соединительная линия 23"/>
        <xdr:cNvCxnSpPr/>
      </xdr:nvCxnSpPr>
      <xdr:spPr>
        <a:xfrm>
          <a:off x="0" y="14954250"/>
          <a:ext cx="10296525" cy="38100"/>
        </a:xfrm>
        <a:prstGeom prst="line">
          <a:avLst/>
        </a:prstGeom>
        <a:ln w="254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104775</xdr:colOff>
      <xdr:row>54</xdr:row>
      <xdr:rowOff>0</xdr:rowOff>
    </xdr:from>
    <xdr:to>
      <xdr:col>11</xdr:col>
      <xdr:colOff>581025</xdr:colOff>
      <xdr:row>55</xdr:row>
      <xdr:rowOff>76200</xdr:rowOff>
    </xdr:to>
    <xdr:sp macro="" textlink="">
      <xdr:nvSpPr>
        <xdr:cNvPr id="26" name="Прямоугольник с одним вырезанным углом 25">
          <a:hlinkClick xmlns:r="http://schemas.openxmlformats.org/officeDocument/2006/relationships" r:id="rId6"/>
        </xdr:cNvPr>
        <xdr:cNvSpPr/>
      </xdr:nvSpPr>
      <xdr:spPr>
        <a:xfrm>
          <a:off x="6200775" y="11687175"/>
          <a:ext cx="1085850" cy="266700"/>
        </a:xfrm>
        <a:prstGeom prst="snip1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ru-RU" sz="1400"/>
            <a:t>ТЕОРИЯ</a:t>
          </a:r>
        </a:p>
      </xdr:txBody>
    </xdr:sp>
    <xdr:clientData/>
  </xdr:twoCellAnchor>
  <mc:AlternateContent xmlns:mc="http://schemas.openxmlformats.org/markup-compatibility/2006">
    <mc:Choice xmlns:a14="http://schemas.microsoft.com/office/drawing/2010/main" Requires="a14">
      <xdr:twoCellAnchor editAs="oneCell">
        <xdr:from>
          <xdr:col>1</xdr:col>
          <xdr:colOff>247650</xdr:colOff>
          <xdr:row>74</xdr:row>
          <xdr:rowOff>9525</xdr:rowOff>
        </xdr:from>
        <xdr:to>
          <xdr:col>3</xdr:col>
          <xdr:colOff>533400</xdr:colOff>
          <xdr:row>75</xdr:row>
          <xdr:rowOff>19050</xdr:rowOff>
        </xdr:to>
        <xdr:sp macro="" textlink="">
          <xdr:nvSpPr>
            <xdr:cNvPr id="10257" name="Drop Down 17" hidden="1">
              <a:extLst>
                <a:ext uri="{63B3BB69-23CF-44E3-9099-C40C66FF867C}">
                  <a14:compatExt spid="_x0000_s10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74</xdr:row>
          <xdr:rowOff>19050</xdr:rowOff>
        </xdr:from>
        <xdr:to>
          <xdr:col>7</xdr:col>
          <xdr:colOff>438150</xdr:colOff>
          <xdr:row>75</xdr:row>
          <xdr:rowOff>19050</xdr:rowOff>
        </xdr:to>
        <xdr:sp macro="" textlink="">
          <xdr:nvSpPr>
            <xdr:cNvPr id="10258" name="Drop Down 18" hidden="1">
              <a:extLst>
                <a:ext uri="{63B3BB69-23CF-44E3-9099-C40C66FF867C}">
                  <a14:compatExt spid="_x0000_s10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74</xdr:row>
          <xdr:rowOff>0</xdr:rowOff>
        </xdr:from>
        <xdr:to>
          <xdr:col>12</xdr:col>
          <xdr:colOff>514350</xdr:colOff>
          <xdr:row>75</xdr:row>
          <xdr:rowOff>0</xdr:rowOff>
        </xdr:to>
        <xdr:sp macro="" textlink="">
          <xdr:nvSpPr>
            <xdr:cNvPr id="10259" name="Drop Down 19" hidden="1">
              <a:extLst>
                <a:ext uri="{63B3BB69-23CF-44E3-9099-C40C66FF867C}">
                  <a14:compatExt spid="_x0000_s10259"/>
                </a:ext>
              </a:extLst>
            </xdr:cNvPr>
            <xdr:cNvSpPr/>
          </xdr:nvSpPr>
          <xdr:spPr>
            <a:xfrm>
              <a:off x="0" y="0"/>
              <a:ext cx="0" cy="0"/>
            </a:xfrm>
            <a:prstGeom prst="rect">
              <a:avLst/>
            </a:prstGeom>
          </xdr:spPr>
        </xdr:sp>
        <xdr:clientData/>
      </xdr:twoCellAnchor>
    </mc:Choice>
    <mc:Fallback/>
  </mc:AlternateContent>
  <xdr:twoCellAnchor>
    <xdr:from>
      <xdr:col>8</xdr:col>
      <xdr:colOff>447675</xdr:colOff>
      <xdr:row>71</xdr:row>
      <xdr:rowOff>66675</xdr:rowOff>
    </xdr:from>
    <xdr:to>
      <xdr:col>10</xdr:col>
      <xdr:colOff>314325</xdr:colOff>
      <xdr:row>72</xdr:row>
      <xdr:rowOff>95250</xdr:rowOff>
    </xdr:to>
    <xdr:sp macro="" textlink="">
      <xdr:nvSpPr>
        <xdr:cNvPr id="33" name="Прямоугольник с одним вырезанным углом 32">
          <a:hlinkClick xmlns:r="http://schemas.openxmlformats.org/officeDocument/2006/relationships" r:id="rId7"/>
        </xdr:cNvPr>
        <xdr:cNvSpPr/>
      </xdr:nvSpPr>
      <xdr:spPr>
        <a:xfrm>
          <a:off x="5324475" y="15125700"/>
          <a:ext cx="1085850" cy="266700"/>
        </a:xfrm>
        <a:prstGeom prst="snip1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ru-RU" sz="1400"/>
            <a:t>ТЕОРИЯ</a:t>
          </a:r>
        </a:p>
      </xdr:txBody>
    </xdr:sp>
    <xdr:clientData/>
  </xdr:twoCellAnchor>
  <xdr:twoCellAnchor>
    <xdr:from>
      <xdr:col>0</xdr:col>
      <xdr:colOff>9525</xdr:colOff>
      <xdr:row>76</xdr:row>
      <xdr:rowOff>57150</xdr:rowOff>
    </xdr:from>
    <xdr:to>
      <xdr:col>16</xdr:col>
      <xdr:colOff>552450</xdr:colOff>
      <xdr:row>76</xdr:row>
      <xdr:rowOff>95250</xdr:rowOff>
    </xdr:to>
    <xdr:cxnSp macro="">
      <xdr:nvCxnSpPr>
        <xdr:cNvPr id="34" name="Прямая соединительная линия 33"/>
        <xdr:cNvCxnSpPr/>
      </xdr:nvCxnSpPr>
      <xdr:spPr>
        <a:xfrm>
          <a:off x="9525" y="16144875"/>
          <a:ext cx="10296525" cy="38100"/>
        </a:xfrm>
        <a:prstGeom prst="line">
          <a:avLst/>
        </a:prstGeom>
        <a:ln w="254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8</xdr:col>
          <xdr:colOff>133350</xdr:colOff>
          <xdr:row>80</xdr:row>
          <xdr:rowOff>266700</xdr:rowOff>
        </xdr:from>
        <xdr:to>
          <xdr:col>8</xdr:col>
          <xdr:colOff>438150</xdr:colOff>
          <xdr:row>80</xdr:row>
          <xdr:rowOff>485775</xdr:rowOff>
        </xdr:to>
        <xdr:sp macro="" textlink="">
          <xdr:nvSpPr>
            <xdr:cNvPr id="10273" name="Check Box 33" hidden="1">
              <a:extLst>
                <a:ext uri="{63B3BB69-23CF-44E3-9099-C40C66FF867C}">
                  <a14:compatExt spid="_x0000_s10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80</xdr:row>
          <xdr:rowOff>276225</xdr:rowOff>
        </xdr:from>
        <xdr:to>
          <xdr:col>11</xdr:col>
          <xdr:colOff>504825</xdr:colOff>
          <xdr:row>80</xdr:row>
          <xdr:rowOff>495300</xdr:rowOff>
        </xdr:to>
        <xdr:sp macro="" textlink="">
          <xdr:nvSpPr>
            <xdr:cNvPr id="10274" name="Check Box 34" hidden="1">
              <a:extLst>
                <a:ext uri="{63B3BB69-23CF-44E3-9099-C40C66FF867C}">
                  <a14:compatExt spid="_x0000_s10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80</xdr:row>
          <xdr:rowOff>771525</xdr:rowOff>
        </xdr:from>
        <xdr:to>
          <xdr:col>8</xdr:col>
          <xdr:colOff>447675</xdr:colOff>
          <xdr:row>81</xdr:row>
          <xdr:rowOff>200025</xdr:rowOff>
        </xdr:to>
        <xdr:sp macro="" textlink="">
          <xdr:nvSpPr>
            <xdr:cNvPr id="10275" name="Check Box 35" hidden="1">
              <a:extLst>
                <a:ext uri="{63B3BB69-23CF-44E3-9099-C40C66FF867C}">
                  <a14:compatExt spid="_x0000_s10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80</xdr:row>
          <xdr:rowOff>771525</xdr:rowOff>
        </xdr:from>
        <xdr:to>
          <xdr:col>11</xdr:col>
          <xdr:colOff>514350</xdr:colOff>
          <xdr:row>81</xdr:row>
          <xdr:rowOff>200025</xdr:rowOff>
        </xdr:to>
        <xdr:sp macro="" textlink="">
          <xdr:nvSpPr>
            <xdr:cNvPr id="10276" name="Check Box 36" hidden="1">
              <a:extLst>
                <a:ext uri="{63B3BB69-23CF-44E3-9099-C40C66FF867C}">
                  <a14:compatExt spid="_x0000_s10276"/>
                </a:ext>
              </a:extLst>
            </xdr:cNvPr>
            <xdr:cNvSpPr/>
          </xdr:nvSpPr>
          <xdr:spPr>
            <a:xfrm>
              <a:off x="0" y="0"/>
              <a:ext cx="0" cy="0"/>
            </a:xfrm>
            <a:prstGeom prst="rect">
              <a:avLst/>
            </a:prstGeom>
          </xdr:spPr>
        </xdr:sp>
        <xdr:clientData/>
      </xdr:twoCellAnchor>
    </mc:Choice>
    <mc:Fallback/>
  </mc:AlternateContent>
  <xdr:twoCellAnchor>
    <xdr:from>
      <xdr:col>13</xdr:col>
      <xdr:colOff>323850</xdr:colOff>
      <xdr:row>79</xdr:row>
      <xdr:rowOff>0</xdr:rowOff>
    </xdr:from>
    <xdr:to>
      <xdr:col>15</xdr:col>
      <xdr:colOff>190500</xdr:colOff>
      <xdr:row>80</xdr:row>
      <xdr:rowOff>66675</xdr:rowOff>
    </xdr:to>
    <xdr:sp macro="" textlink="">
      <xdr:nvSpPr>
        <xdr:cNvPr id="48" name="Прямоугольник с одним вырезанным углом 47">
          <a:hlinkClick xmlns:r="http://schemas.openxmlformats.org/officeDocument/2006/relationships" r:id="rId7"/>
        </xdr:cNvPr>
        <xdr:cNvSpPr/>
      </xdr:nvSpPr>
      <xdr:spPr>
        <a:xfrm>
          <a:off x="8248650" y="16706850"/>
          <a:ext cx="1085850" cy="266700"/>
        </a:xfrm>
        <a:prstGeom prst="snip1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ru-RU" sz="1400"/>
            <a:t>ТЕОРИЯ</a:t>
          </a:r>
        </a:p>
      </xdr:txBody>
    </xdr:sp>
    <xdr:clientData/>
  </xdr:twoCellAnchor>
  <mc:AlternateContent xmlns:mc="http://schemas.openxmlformats.org/markup-compatibility/2006">
    <mc:Choice xmlns:a14="http://schemas.microsoft.com/office/drawing/2010/main" Requires="a14">
      <xdr:twoCellAnchor editAs="oneCell">
        <xdr:from>
          <xdr:col>8</xdr:col>
          <xdr:colOff>142875</xdr:colOff>
          <xdr:row>82</xdr:row>
          <xdr:rowOff>104775</xdr:rowOff>
        </xdr:from>
        <xdr:to>
          <xdr:col>8</xdr:col>
          <xdr:colOff>447675</xdr:colOff>
          <xdr:row>82</xdr:row>
          <xdr:rowOff>323850</xdr:rowOff>
        </xdr:to>
        <xdr:sp macro="" textlink="">
          <xdr:nvSpPr>
            <xdr:cNvPr id="10277" name="Check Box 37" hidden="1">
              <a:extLst>
                <a:ext uri="{63B3BB69-23CF-44E3-9099-C40C66FF867C}">
                  <a14:compatExt spid="_x0000_s10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83</xdr:row>
          <xdr:rowOff>171450</xdr:rowOff>
        </xdr:from>
        <xdr:to>
          <xdr:col>8</xdr:col>
          <xdr:colOff>457200</xdr:colOff>
          <xdr:row>83</xdr:row>
          <xdr:rowOff>390525</xdr:rowOff>
        </xdr:to>
        <xdr:sp macro="" textlink="">
          <xdr:nvSpPr>
            <xdr:cNvPr id="10278" name="Check Box 38" hidden="1">
              <a:extLst>
                <a:ext uri="{63B3BB69-23CF-44E3-9099-C40C66FF867C}">
                  <a14:compatExt spid="_x0000_s10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82</xdr:row>
          <xdr:rowOff>85725</xdr:rowOff>
        </xdr:from>
        <xdr:to>
          <xdr:col>11</xdr:col>
          <xdr:colOff>523875</xdr:colOff>
          <xdr:row>82</xdr:row>
          <xdr:rowOff>304800</xdr:rowOff>
        </xdr:to>
        <xdr:sp macro="" textlink="">
          <xdr:nvSpPr>
            <xdr:cNvPr id="10279" name="Check Box 39" hidden="1">
              <a:extLst>
                <a:ext uri="{63B3BB69-23CF-44E3-9099-C40C66FF867C}">
                  <a14:compatExt spid="_x0000_s10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83</xdr:row>
          <xdr:rowOff>171450</xdr:rowOff>
        </xdr:from>
        <xdr:to>
          <xdr:col>11</xdr:col>
          <xdr:colOff>514350</xdr:colOff>
          <xdr:row>83</xdr:row>
          <xdr:rowOff>390525</xdr:rowOff>
        </xdr:to>
        <xdr:sp macro="" textlink="">
          <xdr:nvSpPr>
            <xdr:cNvPr id="10280" name="Check Box 40" hidden="1">
              <a:extLst>
                <a:ext uri="{63B3BB69-23CF-44E3-9099-C40C66FF867C}">
                  <a14:compatExt spid="_x0000_s10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84</xdr:row>
          <xdr:rowOff>171450</xdr:rowOff>
        </xdr:from>
        <xdr:to>
          <xdr:col>8</xdr:col>
          <xdr:colOff>466725</xdr:colOff>
          <xdr:row>84</xdr:row>
          <xdr:rowOff>390525</xdr:rowOff>
        </xdr:to>
        <xdr:sp macro="" textlink="">
          <xdr:nvSpPr>
            <xdr:cNvPr id="10281" name="Check Box 41" hidden="1">
              <a:extLst>
                <a:ext uri="{63B3BB69-23CF-44E3-9099-C40C66FF867C}">
                  <a14:compatExt spid="_x0000_s10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85</xdr:row>
          <xdr:rowOff>180975</xdr:rowOff>
        </xdr:from>
        <xdr:to>
          <xdr:col>8</xdr:col>
          <xdr:colOff>466725</xdr:colOff>
          <xdr:row>85</xdr:row>
          <xdr:rowOff>400050</xdr:rowOff>
        </xdr:to>
        <xdr:sp macro="" textlink="">
          <xdr:nvSpPr>
            <xdr:cNvPr id="10282" name="Check Box 42" hidden="1">
              <a:extLst>
                <a:ext uri="{63B3BB69-23CF-44E3-9099-C40C66FF867C}">
                  <a14:compatExt spid="_x0000_s10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84</xdr:row>
          <xdr:rowOff>180975</xdr:rowOff>
        </xdr:from>
        <xdr:to>
          <xdr:col>11</xdr:col>
          <xdr:colOff>514350</xdr:colOff>
          <xdr:row>84</xdr:row>
          <xdr:rowOff>400050</xdr:rowOff>
        </xdr:to>
        <xdr:sp macro="" textlink="">
          <xdr:nvSpPr>
            <xdr:cNvPr id="10283" name="Check Box 43" hidden="1">
              <a:extLst>
                <a:ext uri="{63B3BB69-23CF-44E3-9099-C40C66FF867C}">
                  <a14:compatExt spid="_x0000_s10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85</xdr:row>
          <xdr:rowOff>152400</xdr:rowOff>
        </xdr:from>
        <xdr:to>
          <xdr:col>11</xdr:col>
          <xdr:colOff>514350</xdr:colOff>
          <xdr:row>85</xdr:row>
          <xdr:rowOff>371475</xdr:rowOff>
        </xdr:to>
        <xdr:sp macro="" textlink="">
          <xdr:nvSpPr>
            <xdr:cNvPr id="10284" name="Check Box 44" hidden="1">
              <a:extLst>
                <a:ext uri="{63B3BB69-23CF-44E3-9099-C40C66FF867C}">
                  <a14:compatExt spid="_x0000_s10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86</xdr:row>
          <xdr:rowOff>190500</xdr:rowOff>
        </xdr:from>
        <xdr:to>
          <xdr:col>8</xdr:col>
          <xdr:colOff>457200</xdr:colOff>
          <xdr:row>86</xdr:row>
          <xdr:rowOff>409575</xdr:rowOff>
        </xdr:to>
        <xdr:sp macro="" textlink="">
          <xdr:nvSpPr>
            <xdr:cNvPr id="10285" name="Check Box 45" hidden="1">
              <a:extLst>
                <a:ext uri="{63B3BB69-23CF-44E3-9099-C40C66FF867C}">
                  <a14:compatExt spid="_x0000_s10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87</xdr:row>
          <xdr:rowOff>209550</xdr:rowOff>
        </xdr:from>
        <xdr:to>
          <xdr:col>8</xdr:col>
          <xdr:colOff>457200</xdr:colOff>
          <xdr:row>87</xdr:row>
          <xdr:rowOff>428625</xdr:rowOff>
        </xdr:to>
        <xdr:sp macro="" textlink="">
          <xdr:nvSpPr>
            <xdr:cNvPr id="10286" name="Check Box 46" hidden="1">
              <a:extLst>
                <a:ext uri="{63B3BB69-23CF-44E3-9099-C40C66FF867C}">
                  <a14:compatExt spid="_x0000_s10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86</xdr:row>
          <xdr:rowOff>171450</xdr:rowOff>
        </xdr:from>
        <xdr:to>
          <xdr:col>11</xdr:col>
          <xdr:colOff>514350</xdr:colOff>
          <xdr:row>86</xdr:row>
          <xdr:rowOff>390525</xdr:rowOff>
        </xdr:to>
        <xdr:sp macro="" textlink="">
          <xdr:nvSpPr>
            <xdr:cNvPr id="10287" name="Check Box 47" hidden="1">
              <a:extLst>
                <a:ext uri="{63B3BB69-23CF-44E3-9099-C40C66FF867C}">
                  <a14:compatExt spid="_x0000_s10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87</xdr:row>
          <xdr:rowOff>180975</xdr:rowOff>
        </xdr:from>
        <xdr:to>
          <xdr:col>11</xdr:col>
          <xdr:colOff>504825</xdr:colOff>
          <xdr:row>87</xdr:row>
          <xdr:rowOff>400050</xdr:rowOff>
        </xdr:to>
        <xdr:sp macro="" textlink="">
          <xdr:nvSpPr>
            <xdr:cNvPr id="10288" name="Check Box 48" hidden="1">
              <a:extLst>
                <a:ext uri="{63B3BB69-23CF-44E3-9099-C40C66FF867C}">
                  <a14:compatExt spid="_x0000_s10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88</xdr:row>
          <xdr:rowOff>161925</xdr:rowOff>
        </xdr:from>
        <xdr:to>
          <xdr:col>8</xdr:col>
          <xdr:colOff>457200</xdr:colOff>
          <xdr:row>88</xdr:row>
          <xdr:rowOff>381000</xdr:rowOff>
        </xdr:to>
        <xdr:sp macro="" textlink="">
          <xdr:nvSpPr>
            <xdr:cNvPr id="10290" name="Check Box 50" hidden="1">
              <a:extLst>
                <a:ext uri="{63B3BB69-23CF-44E3-9099-C40C66FF867C}">
                  <a14:compatExt spid="_x0000_s10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89</xdr:row>
          <xdr:rowOff>104775</xdr:rowOff>
        </xdr:from>
        <xdr:to>
          <xdr:col>8</xdr:col>
          <xdr:colOff>466725</xdr:colOff>
          <xdr:row>89</xdr:row>
          <xdr:rowOff>323850</xdr:rowOff>
        </xdr:to>
        <xdr:sp macro="" textlink="">
          <xdr:nvSpPr>
            <xdr:cNvPr id="10291" name="Check Box 51" hidden="1">
              <a:extLst>
                <a:ext uri="{63B3BB69-23CF-44E3-9099-C40C66FF867C}">
                  <a14:compatExt spid="_x0000_s10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88</xdr:row>
          <xdr:rowOff>180975</xdr:rowOff>
        </xdr:from>
        <xdr:to>
          <xdr:col>11</xdr:col>
          <xdr:colOff>523875</xdr:colOff>
          <xdr:row>88</xdr:row>
          <xdr:rowOff>400050</xdr:rowOff>
        </xdr:to>
        <xdr:sp macro="" textlink="">
          <xdr:nvSpPr>
            <xdr:cNvPr id="10292" name="Check Box 52" hidden="1">
              <a:extLst>
                <a:ext uri="{63B3BB69-23CF-44E3-9099-C40C66FF867C}">
                  <a14:compatExt spid="_x0000_s10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89</xdr:row>
          <xdr:rowOff>114300</xdr:rowOff>
        </xdr:from>
        <xdr:to>
          <xdr:col>11</xdr:col>
          <xdr:colOff>523875</xdr:colOff>
          <xdr:row>89</xdr:row>
          <xdr:rowOff>333375</xdr:rowOff>
        </xdr:to>
        <xdr:sp macro="" textlink="">
          <xdr:nvSpPr>
            <xdr:cNvPr id="10293" name="Check Box 53" hidden="1">
              <a:extLst>
                <a:ext uri="{63B3BB69-23CF-44E3-9099-C40C66FF867C}">
                  <a14:compatExt spid="_x0000_s10293"/>
                </a:ext>
              </a:extLst>
            </xdr:cNvPr>
            <xdr:cNvSpPr/>
          </xdr:nvSpPr>
          <xdr:spPr>
            <a:xfrm>
              <a:off x="0" y="0"/>
              <a:ext cx="0" cy="0"/>
            </a:xfrm>
            <a:prstGeom prst="rect">
              <a:avLst/>
            </a:prstGeom>
          </xdr:spPr>
        </xdr:sp>
        <xdr:clientData/>
      </xdr:twoCellAnchor>
    </mc:Choice>
    <mc:Fallback/>
  </mc:AlternateContent>
  <xdr:twoCellAnchor>
    <xdr:from>
      <xdr:col>0</xdr:col>
      <xdr:colOff>0</xdr:colOff>
      <xdr:row>90</xdr:row>
      <xdr:rowOff>76200</xdr:rowOff>
    </xdr:from>
    <xdr:to>
      <xdr:col>16</xdr:col>
      <xdr:colOff>542925</xdr:colOff>
      <xdr:row>90</xdr:row>
      <xdr:rowOff>114300</xdr:rowOff>
    </xdr:to>
    <xdr:cxnSp macro="">
      <xdr:nvCxnSpPr>
        <xdr:cNvPr id="52" name="Прямая соединительная линия 51"/>
        <xdr:cNvCxnSpPr/>
      </xdr:nvCxnSpPr>
      <xdr:spPr>
        <a:xfrm>
          <a:off x="0" y="22459950"/>
          <a:ext cx="10296525" cy="38100"/>
        </a:xfrm>
        <a:prstGeom prst="line">
          <a:avLst/>
        </a:prstGeom>
        <a:ln w="254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390525</xdr:colOff>
      <xdr:row>91</xdr:row>
      <xdr:rowOff>47625</xdr:rowOff>
    </xdr:from>
    <xdr:to>
      <xdr:col>9</xdr:col>
      <xdr:colOff>257175</xdr:colOff>
      <xdr:row>92</xdr:row>
      <xdr:rowOff>76200</xdr:rowOff>
    </xdr:to>
    <xdr:sp macro="" textlink="">
      <xdr:nvSpPr>
        <xdr:cNvPr id="53" name="Прямоугольник с одним вырезанным углом 52">
          <a:hlinkClick xmlns:r="http://schemas.openxmlformats.org/officeDocument/2006/relationships" r:id="rId8"/>
        </xdr:cNvPr>
        <xdr:cNvSpPr/>
      </xdr:nvSpPr>
      <xdr:spPr>
        <a:xfrm>
          <a:off x="4657725" y="22669500"/>
          <a:ext cx="1085850" cy="266700"/>
        </a:xfrm>
        <a:prstGeom prst="snip1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ru-RU" sz="1400"/>
            <a:t>ТЕОРИЯ</a:t>
          </a:r>
        </a:p>
      </xdr:txBody>
    </xdr:sp>
    <xdr:clientData/>
  </xdr:twoCellAnchor>
  <xdr:twoCellAnchor>
    <xdr:from>
      <xdr:col>0</xdr:col>
      <xdr:colOff>0</xdr:colOff>
      <xdr:row>102</xdr:row>
      <xdr:rowOff>85725</xdr:rowOff>
    </xdr:from>
    <xdr:to>
      <xdr:col>16</xdr:col>
      <xdr:colOff>542925</xdr:colOff>
      <xdr:row>102</xdr:row>
      <xdr:rowOff>123825</xdr:rowOff>
    </xdr:to>
    <xdr:cxnSp macro="">
      <xdr:nvCxnSpPr>
        <xdr:cNvPr id="54" name="Прямая соединительная линия 53"/>
        <xdr:cNvCxnSpPr/>
      </xdr:nvCxnSpPr>
      <xdr:spPr>
        <a:xfrm>
          <a:off x="0" y="24936450"/>
          <a:ext cx="10296525" cy="38100"/>
        </a:xfrm>
        <a:prstGeom prst="line">
          <a:avLst/>
        </a:prstGeom>
        <a:ln w="254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0</xdr:col>
          <xdr:colOff>76200</xdr:colOff>
          <xdr:row>104</xdr:row>
          <xdr:rowOff>123825</xdr:rowOff>
        </xdr:from>
        <xdr:to>
          <xdr:col>8</xdr:col>
          <xdr:colOff>47625</xdr:colOff>
          <xdr:row>105</xdr:row>
          <xdr:rowOff>152400</xdr:rowOff>
        </xdr:to>
        <xdr:sp macro="" textlink="">
          <xdr:nvSpPr>
            <xdr:cNvPr id="10296" name="Check Box 56" hidden="1">
              <a:extLst>
                <a:ext uri="{63B3BB69-23CF-44E3-9099-C40C66FF867C}">
                  <a14:compatExt spid="_x0000_s102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Теоретическая часть исследовательской работы предполагает раскрытие объекта исследования</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106</xdr:row>
          <xdr:rowOff>28575</xdr:rowOff>
        </xdr:from>
        <xdr:to>
          <xdr:col>8</xdr:col>
          <xdr:colOff>342900</xdr:colOff>
          <xdr:row>107</xdr:row>
          <xdr:rowOff>57150</xdr:rowOff>
        </xdr:to>
        <xdr:sp macro="" textlink="">
          <xdr:nvSpPr>
            <xdr:cNvPr id="10297" name="Check Box 57" hidden="1">
              <a:extLst>
                <a:ext uri="{63B3BB69-23CF-44E3-9099-C40C66FF867C}">
                  <a14:compatExt spid="_x0000_s102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Первая глава исследовательской работы связана с разносторонним анализом проблемы исследования</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107</xdr:row>
          <xdr:rowOff>133350</xdr:rowOff>
        </xdr:from>
        <xdr:to>
          <xdr:col>8</xdr:col>
          <xdr:colOff>314325</xdr:colOff>
          <xdr:row>108</xdr:row>
          <xdr:rowOff>161925</xdr:rowOff>
        </xdr:to>
        <xdr:sp macro="" textlink="">
          <xdr:nvSpPr>
            <xdr:cNvPr id="10298" name="Check Box 58" hidden="1">
              <a:extLst>
                <a:ext uri="{63B3BB69-23CF-44E3-9099-C40C66FF867C}">
                  <a14:compatExt spid="_x0000_s102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Во второй главе исследовательской работы не должна быть сформулирована апробация самой работы</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109</xdr:row>
          <xdr:rowOff>19050</xdr:rowOff>
        </xdr:from>
        <xdr:to>
          <xdr:col>8</xdr:col>
          <xdr:colOff>438150</xdr:colOff>
          <xdr:row>110</xdr:row>
          <xdr:rowOff>47625</xdr:rowOff>
        </xdr:to>
        <xdr:sp macro="" textlink="">
          <xdr:nvSpPr>
            <xdr:cNvPr id="10299" name="Check Box 59" hidden="1">
              <a:extLst>
                <a:ext uri="{63B3BB69-23CF-44E3-9099-C40C66FF867C}">
                  <a14:compatExt spid="_x0000_s102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Практическая часть работы должна быть связана с представлением и описанием предмета исследования</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110</xdr:row>
          <xdr:rowOff>114300</xdr:rowOff>
        </xdr:from>
        <xdr:to>
          <xdr:col>11</xdr:col>
          <xdr:colOff>38100</xdr:colOff>
          <xdr:row>111</xdr:row>
          <xdr:rowOff>142875</xdr:rowOff>
        </xdr:to>
        <xdr:sp macro="" textlink="">
          <xdr:nvSpPr>
            <xdr:cNvPr id="10300" name="Check Box 60" hidden="1">
              <a:extLst>
                <a:ext uri="{63B3BB69-23CF-44E3-9099-C40C66FF867C}">
                  <a14:compatExt spid="_x0000_s103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Моделирование решения поставленных в исследовании проблем должно быть представлено только методическими рекомендациями</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112</xdr:row>
          <xdr:rowOff>0</xdr:rowOff>
        </xdr:from>
        <xdr:to>
          <xdr:col>8</xdr:col>
          <xdr:colOff>342900</xdr:colOff>
          <xdr:row>113</xdr:row>
          <xdr:rowOff>28575</xdr:rowOff>
        </xdr:to>
        <xdr:sp macro="" textlink="">
          <xdr:nvSpPr>
            <xdr:cNvPr id="10301" name="Check Box 61" hidden="1">
              <a:extLst>
                <a:ext uri="{63B3BB69-23CF-44E3-9099-C40C66FF867C}">
                  <a14:compatExt spid="_x0000_s103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В исследовательской работе не может быть сформулирована с обосованием собственная точка зрения</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113</xdr:row>
          <xdr:rowOff>76200</xdr:rowOff>
        </xdr:from>
        <xdr:to>
          <xdr:col>8</xdr:col>
          <xdr:colOff>428625</xdr:colOff>
          <xdr:row>114</xdr:row>
          <xdr:rowOff>104775</xdr:rowOff>
        </xdr:to>
        <xdr:sp macro="" textlink="">
          <xdr:nvSpPr>
            <xdr:cNvPr id="10302" name="Check Box 62" hidden="1">
              <a:extLst>
                <a:ext uri="{63B3BB69-23CF-44E3-9099-C40C66FF867C}">
                  <a14:compatExt spid="_x0000_s103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Выпускная квалификационная работа должна иметь третью главу с описанием экспериментальной части</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114</xdr:row>
          <xdr:rowOff>152400</xdr:rowOff>
        </xdr:from>
        <xdr:to>
          <xdr:col>9</xdr:col>
          <xdr:colOff>457200</xdr:colOff>
          <xdr:row>115</xdr:row>
          <xdr:rowOff>180975</xdr:rowOff>
        </xdr:to>
        <xdr:sp macro="" textlink="">
          <xdr:nvSpPr>
            <xdr:cNvPr id="10303" name="Check Box 63" hidden="1">
              <a:extLst>
                <a:ext uri="{63B3BB69-23CF-44E3-9099-C40C66FF867C}">
                  <a14:compatExt spid="_x0000_s103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Моделирование решения указанной проблемы исследования должно быть обязательно и с описанием в первой главе</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116</xdr:row>
          <xdr:rowOff>66675</xdr:rowOff>
        </xdr:from>
        <xdr:to>
          <xdr:col>12</xdr:col>
          <xdr:colOff>314325</xdr:colOff>
          <xdr:row>117</xdr:row>
          <xdr:rowOff>95250</xdr:rowOff>
        </xdr:to>
        <xdr:sp macro="" textlink="">
          <xdr:nvSpPr>
            <xdr:cNvPr id="10304" name="Check Box 64" hidden="1">
              <a:extLst>
                <a:ext uri="{63B3BB69-23CF-44E3-9099-C40C66FF867C}">
                  <a14:compatExt spid="_x0000_s103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Во второй главе исследовательской работы должны быть разработаны способы решения сформулированной проблемы, раскрыта методика исследования</a:t>
              </a:r>
              <a:endParaRPr lang="ru-RU"/>
            </a:p>
          </xdr:txBody>
        </xdr:sp>
        <xdr:clientData/>
      </xdr:twoCellAnchor>
    </mc:Choice>
    <mc:Fallback/>
  </mc:AlternateContent>
  <xdr:twoCellAnchor>
    <xdr:from>
      <xdr:col>10</xdr:col>
      <xdr:colOff>0</xdr:colOff>
      <xdr:row>106</xdr:row>
      <xdr:rowOff>0</xdr:rowOff>
    </xdr:from>
    <xdr:to>
      <xdr:col>11</xdr:col>
      <xdr:colOff>476250</xdr:colOff>
      <xdr:row>107</xdr:row>
      <xdr:rowOff>76200</xdr:rowOff>
    </xdr:to>
    <xdr:sp macro="" textlink="">
      <xdr:nvSpPr>
        <xdr:cNvPr id="64" name="Прямоугольник с одним вырезанным углом 63">
          <a:hlinkClick xmlns:r="http://schemas.openxmlformats.org/officeDocument/2006/relationships" r:id="rId9"/>
        </xdr:cNvPr>
        <xdr:cNvSpPr/>
      </xdr:nvSpPr>
      <xdr:spPr>
        <a:xfrm>
          <a:off x="6096000" y="26203275"/>
          <a:ext cx="1085850" cy="266700"/>
        </a:xfrm>
        <a:prstGeom prst="snip1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ru-RU" sz="1400"/>
            <a:t>ТЕОРИЯ</a:t>
          </a:r>
        </a:p>
      </xdr:txBody>
    </xdr:sp>
    <xdr:clientData/>
  </xdr:twoCellAnchor>
  <xdr:twoCellAnchor>
    <xdr:from>
      <xdr:col>0</xdr:col>
      <xdr:colOff>0</xdr:colOff>
      <xdr:row>117</xdr:row>
      <xdr:rowOff>161925</xdr:rowOff>
    </xdr:from>
    <xdr:to>
      <xdr:col>16</xdr:col>
      <xdr:colOff>542925</xdr:colOff>
      <xdr:row>118</xdr:row>
      <xdr:rowOff>9525</xdr:rowOff>
    </xdr:to>
    <xdr:cxnSp macro="">
      <xdr:nvCxnSpPr>
        <xdr:cNvPr id="65" name="Прямая соединительная линия 64"/>
        <xdr:cNvCxnSpPr/>
      </xdr:nvCxnSpPr>
      <xdr:spPr>
        <a:xfrm>
          <a:off x="0" y="28394025"/>
          <a:ext cx="10296525" cy="38100"/>
        </a:xfrm>
        <a:prstGeom prst="line">
          <a:avLst/>
        </a:prstGeom>
        <a:ln w="254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0</xdr:col>
          <xdr:colOff>57150</xdr:colOff>
          <xdr:row>119</xdr:row>
          <xdr:rowOff>76200</xdr:rowOff>
        </xdr:from>
        <xdr:to>
          <xdr:col>5</xdr:col>
          <xdr:colOff>142875</xdr:colOff>
          <xdr:row>120</xdr:row>
          <xdr:rowOff>104775</xdr:rowOff>
        </xdr:to>
        <xdr:sp macro="" textlink="">
          <xdr:nvSpPr>
            <xdr:cNvPr id="10305" name="Check Box 65" hidden="1">
              <a:extLst>
                <a:ext uri="{63B3BB69-23CF-44E3-9099-C40C66FF867C}">
                  <a14:compatExt spid="_x0000_s103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Каждая глава ВКР предусматривает разбивку на параграфы</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120</xdr:row>
          <xdr:rowOff>161925</xdr:rowOff>
        </xdr:from>
        <xdr:to>
          <xdr:col>5</xdr:col>
          <xdr:colOff>400050</xdr:colOff>
          <xdr:row>122</xdr:row>
          <xdr:rowOff>0</xdr:rowOff>
        </xdr:to>
        <xdr:sp macro="" textlink="">
          <xdr:nvSpPr>
            <xdr:cNvPr id="10306" name="Check Box 66" hidden="1">
              <a:extLst>
                <a:ext uri="{63B3BB69-23CF-44E3-9099-C40C66FF867C}">
                  <a14:compatExt spid="_x0000_s103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Каждая глава и параграфы не обязаны начинаться с нового листа </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122</xdr:row>
          <xdr:rowOff>66675</xdr:rowOff>
        </xdr:from>
        <xdr:to>
          <xdr:col>5</xdr:col>
          <xdr:colOff>419100</xdr:colOff>
          <xdr:row>123</xdr:row>
          <xdr:rowOff>95250</xdr:rowOff>
        </xdr:to>
        <xdr:sp macro="" textlink="">
          <xdr:nvSpPr>
            <xdr:cNvPr id="10307" name="Check Box 67" hidden="1">
              <a:extLst>
                <a:ext uri="{63B3BB69-23CF-44E3-9099-C40C66FF867C}">
                  <a14:compatExt spid="_x0000_s103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Каждый параграф и каждая глава должны завершаться выводами</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123</xdr:row>
          <xdr:rowOff>171450</xdr:rowOff>
        </xdr:from>
        <xdr:to>
          <xdr:col>14</xdr:col>
          <xdr:colOff>409575</xdr:colOff>
          <xdr:row>125</xdr:row>
          <xdr:rowOff>9525</xdr:rowOff>
        </xdr:to>
        <xdr:sp macro="" textlink="">
          <xdr:nvSpPr>
            <xdr:cNvPr id="10308" name="Check Box 68" hidden="1">
              <a:extLst>
                <a:ext uri="{63B3BB69-23CF-44E3-9099-C40C66FF867C}">
                  <a14:compatExt spid="_x0000_s103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Заключение ВКР предполагает итоговый синтез полученных результатов исследования, соотнесение их с общей целью и конкретными задачами, сформулированными во введении</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126</xdr:row>
          <xdr:rowOff>180975</xdr:rowOff>
        </xdr:from>
        <xdr:to>
          <xdr:col>3</xdr:col>
          <xdr:colOff>152400</xdr:colOff>
          <xdr:row>128</xdr:row>
          <xdr:rowOff>19050</xdr:rowOff>
        </xdr:to>
        <xdr:sp macro="" textlink="">
          <xdr:nvSpPr>
            <xdr:cNvPr id="10309" name="Check Box 69" hidden="1">
              <a:extLst>
                <a:ext uri="{63B3BB69-23CF-44E3-9099-C40C66FF867C}">
                  <a14:compatExt spid="_x0000_s103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Список литературы не нумеруется</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125</xdr:row>
          <xdr:rowOff>76200</xdr:rowOff>
        </xdr:from>
        <xdr:to>
          <xdr:col>6</xdr:col>
          <xdr:colOff>228600</xdr:colOff>
          <xdr:row>126</xdr:row>
          <xdr:rowOff>104775</xdr:rowOff>
        </xdr:to>
        <xdr:sp macro="" textlink="">
          <xdr:nvSpPr>
            <xdr:cNvPr id="10310" name="Check Box 70" hidden="1">
              <a:extLst>
                <a:ext uri="{63B3BB69-23CF-44E3-9099-C40C66FF867C}">
                  <a14:compatExt spid="_x0000_s103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В заключении исследовательской работы выводы обязательно нумеруются</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128</xdr:row>
          <xdr:rowOff>85725</xdr:rowOff>
        </xdr:from>
        <xdr:to>
          <xdr:col>6</xdr:col>
          <xdr:colOff>333375</xdr:colOff>
          <xdr:row>129</xdr:row>
          <xdr:rowOff>114300</xdr:rowOff>
        </xdr:to>
        <xdr:sp macro="" textlink="">
          <xdr:nvSpPr>
            <xdr:cNvPr id="10311" name="Check Box 71" hidden="1">
              <a:extLst>
                <a:ext uri="{63B3BB69-23CF-44E3-9099-C40C66FF867C}">
                  <a14:compatExt spid="_x0000_s103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Список литературы доджен расположен в порядке возрастания по алфавиту</a:t>
              </a:r>
              <a:endParaRPr lang="ru-RU"/>
            </a:p>
          </xdr:txBody>
        </xdr:sp>
        <xdr:clientData/>
      </xdr:twoCellAnchor>
    </mc:Choice>
    <mc:Fallback/>
  </mc:AlternateContent>
  <xdr:twoCellAnchor>
    <xdr:from>
      <xdr:col>0</xdr:col>
      <xdr:colOff>9525</xdr:colOff>
      <xdr:row>130</xdr:row>
      <xdr:rowOff>28575</xdr:rowOff>
    </xdr:from>
    <xdr:to>
      <xdr:col>16</xdr:col>
      <xdr:colOff>552450</xdr:colOff>
      <xdr:row>130</xdr:row>
      <xdr:rowOff>66675</xdr:rowOff>
    </xdr:to>
    <xdr:cxnSp macro="">
      <xdr:nvCxnSpPr>
        <xdr:cNvPr id="73" name="Прямая соединительная линия 72"/>
        <xdr:cNvCxnSpPr/>
      </xdr:nvCxnSpPr>
      <xdr:spPr>
        <a:xfrm>
          <a:off x="9525" y="29832300"/>
          <a:ext cx="10296525" cy="38100"/>
        </a:xfrm>
        <a:prstGeom prst="line">
          <a:avLst/>
        </a:prstGeom>
        <a:ln w="254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120</xdr:row>
      <xdr:rowOff>0</xdr:rowOff>
    </xdr:from>
    <xdr:to>
      <xdr:col>9</xdr:col>
      <xdr:colOff>476250</xdr:colOff>
      <xdr:row>121</xdr:row>
      <xdr:rowOff>76200</xdr:rowOff>
    </xdr:to>
    <xdr:sp macro="" textlink="">
      <xdr:nvSpPr>
        <xdr:cNvPr id="74" name="Прямоугольник с одним вырезанным углом 73">
          <a:hlinkClick xmlns:r="http://schemas.openxmlformats.org/officeDocument/2006/relationships" r:id="rId10"/>
        </xdr:cNvPr>
        <xdr:cNvSpPr/>
      </xdr:nvSpPr>
      <xdr:spPr>
        <a:xfrm>
          <a:off x="4876800" y="27898725"/>
          <a:ext cx="1085850" cy="266700"/>
        </a:xfrm>
        <a:prstGeom prst="snip1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ru-RU" sz="1400"/>
            <a:t>ТЕОРИЯ</a:t>
          </a:r>
        </a:p>
      </xdr:txBody>
    </xdr:sp>
    <xdr:clientData/>
  </xdr:twoCellAnchor>
  <mc:AlternateContent xmlns:mc="http://schemas.openxmlformats.org/markup-compatibility/2006">
    <mc:Choice xmlns:a14="http://schemas.microsoft.com/office/drawing/2010/main" Requires="a14">
      <xdr:twoCellAnchor editAs="oneCell">
        <xdr:from>
          <xdr:col>1</xdr:col>
          <xdr:colOff>266700</xdr:colOff>
          <xdr:row>133</xdr:row>
          <xdr:rowOff>9525</xdr:rowOff>
        </xdr:from>
        <xdr:to>
          <xdr:col>1</xdr:col>
          <xdr:colOff>571500</xdr:colOff>
          <xdr:row>134</xdr:row>
          <xdr:rowOff>28575</xdr:rowOff>
        </xdr:to>
        <xdr:sp macro="" textlink="">
          <xdr:nvSpPr>
            <xdr:cNvPr id="10312" name="Check Box 72" hidden="1">
              <a:extLst>
                <a:ext uri="{63B3BB69-23CF-44E3-9099-C40C66FF867C}">
                  <a14:compatExt spid="_x0000_s10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136</xdr:row>
          <xdr:rowOff>9525</xdr:rowOff>
        </xdr:from>
        <xdr:to>
          <xdr:col>1</xdr:col>
          <xdr:colOff>571500</xdr:colOff>
          <xdr:row>137</xdr:row>
          <xdr:rowOff>38100</xdr:rowOff>
        </xdr:to>
        <xdr:sp macro="" textlink="">
          <xdr:nvSpPr>
            <xdr:cNvPr id="10313" name="Check Box 73" hidden="1">
              <a:extLst>
                <a:ext uri="{63B3BB69-23CF-44E3-9099-C40C66FF867C}">
                  <a14:compatExt spid="_x0000_s10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139</xdr:row>
          <xdr:rowOff>9525</xdr:rowOff>
        </xdr:from>
        <xdr:to>
          <xdr:col>1</xdr:col>
          <xdr:colOff>571500</xdr:colOff>
          <xdr:row>140</xdr:row>
          <xdr:rowOff>38100</xdr:rowOff>
        </xdr:to>
        <xdr:sp macro="" textlink="">
          <xdr:nvSpPr>
            <xdr:cNvPr id="10314" name="Check Box 74" hidden="1">
              <a:extLst>
                <a:ext uri="{63B3BB69-23CF-44E3-9099-C40C66FF867C}">
                  <a14:compatExt spid="_x0000_s10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142</xdr:row>
          <xdr:rowOff>9525</xdr:rowOff>
        </xdr:from>
        <xdr:to>
          <xdr:col>1</xdr:col>
          <xdr:colOff>571500</xdr:colOff>
          <xdr:row>143</xdr:row>
          <xdr:rowOff>38100</xdr:rowOff>
        </xdr:to>
        <xdr:sp macro="" textlink="">
          <xdr:nvSpPr>
            <xdr:cNvPr id="10315" name="Check Box 75" hidden="1">
              <a:extLst>
                <a:ext uri="{63B3BB69-23CF-44E3-9099-C40C66FF867C}">
                  <a14:compatExt spid="_x0000_s10315"/>
                </a:ext>
              </a:extLst>
            </xdr:cNvPr>
            <xdr:cNvSpPr/>
          </xdr:nvSpPr>
          <xdr:spPr>
            <a:xfrm>
              <a:off x="0" y="0"/>
              <a:ext cx="0" cy="0"/>
            </a:xfrm>
            <a:prstGeom prst="rect">
              <a:avLst/>
            </a:prstGeom>
          </xdr:spPr>
        </xdr:sp>
        <xdr:clientData/>
      </xdr:twoCellAnchor>
    </mc:Choice>
    <mc:Fallback/>
  </mc:AlternateContent>
  <xdr:twoCellAnchor>
    <xdr:from>
      <xdr:col>9</xdr:col>
      <xdr:colOff>0</xdr:colOff>
      <xdr:row>131</xdr:row>
      <xdr:rowOff>0</xdr:rowOff>
    </xdr:from>
    <xdr:to>
      <xdr:col>10</xdr:col>
      <xdr:colOff>476250</xdr:colOff>
      <xdr:row>132</xdr:row>
      <xdr:rowOff>28575</xdr:rowOff>
    </xdr:to>
    <xdr:sp macro="" textlink="">
      <xdr:nvSpPr>
        <xdr:cNvPr id="80" name="Прямоугольник с одним вырезанным углом 79">
          <a:hlinkClick xmlns:r="http://schemas.openxmlformats.org/officeDocument/2006/relationships" r:id="rId11"/>
        </xdr:cNvPr>
        <xdr:cNvSpPr/>
      </xdr:nvSpPr>
      <xdr:spPr>
        <a:xfrm>
          <a:off x="5486400" y="29994225"/>
          <a:ext cx="1085850" cy="266700"/>
        </a:xfrm>
        <a:prstGeom prst="snip1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ru-RU" sz="1400"/>
            <a:t>ТЕОРИЯ</a:t>
          </a:r>
        </a:p>
      </xdr:txBody>
    </xdr:sp>
    <xdr:clientData/>
  </xdr:twoCellAnchor>
  <xdr:twoCellAnchor>
    <xdr:from>
      <xdr:col>1</xdr:col>
      <xdr:colOff>47625</xdr:colOff>
      <xdr:row>144</xdr:row>
      <xdr:rowOff>123825</xdr:rowOff>
    </xdr:from>
    <xdr:to>
      <xdr:col>16</xdr:col>
      <xdr:colOff>533400</xdr:colOff>
      <xdr:row>144</xdr:row>
      <xdr:rowOff>142875</xdr:rowOff>
    </xdr:to>
    <xdr:cxnSp macro="">
      <xdr:nvCxnSpPr>
        <xdr:cNvPr id="81" name="Прямая соединительная линия 80"/>
        <xdr:cNvCxnSpPr/>
      </xdr:nvCxnSpPr>
      <xdr:spPr>
        <a:xfrm>
          <a:off x="657225" y="32727900"/>
          <a:ext cx="9629775" cy="19050"/>
        </a:xfrm>
        <a:prstGeom prst="line">
          <a:avLst/>
        </a:prstGeom>
        <a:ln w="19050">
          <a:solidFill>
            <a:srgbClr val="0CA847"/>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xdr:col>
          <xdr:colOff>257175</xdr:colOff>
          <xdr:row>145</xdr:row>
          <xdr:rowOff>57150</xdr:rowOff>
        </xdr:from>
        <xdr:to>
          <xdr:col>1</xdr:col>
          <xdr:colOff>561975</xdr:colOff>
          <xdr:row>146</xdr:row>
          <xdr:rowOff>38100</xdr:rowOff>
        </xdr:to>
        <xdr:sp macro="" textlink="">
          <xdr:nvSpPr>
            <xdr:cNvPr id="10318" name="Check Box 78" hidden="1">
              <a:extLst>
                <a:ext uri="{63B3BB69-23CF-44E3-9099-C40C66FF867C}">
                  <a14:compatExt spid="_x0000_s10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148</xdr:row>
          <xdr:rowOff>57150</xdr:rowOff>
        </xdr:from>
        <xdr:to>
          <xdr:col>1</xdr:col>
          <xdr:colOff>561975</xdr:colOff>
          <xdr:row>149</xdr:row>
          <xdr:rowOff>85725</xdr:rowOff>
        </xdr:to>
        <xdr:sp macro="" textlink="">
          <xdr:nvSpPr>
            <xdr:cNvPr id="10319" name="Check Box 79" hidden="1">
              <a:extLst>
                <a:ext uri="{63B3BB69-23CF-44E3-9099-C40C66FF867C}">
                  <a14:compatExt spid="_x0000_s10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151</xdr:row>
          <xdr:rowOff>57150</xdr:rowOff>
        </xdr:from>
        <xdr:to>
          <xdr:col>1</xdr:col>
          <xdr:colOff>561975</xdr:colOff>
          <xdr:row>152</xdr:row>
          <xdr:rowOff>85725</xdr:rowOff>
        </xdr:to>
        <xdr:sp macro="" textlink="">
          <xdr:nvSpPr>
            <xdr:cNvPr id="10320" name="Check Box 80" hidden="1">
              <a:extLst>
                <a:ext uri="{63B3BB69-23CF-44E3-9099-C40C66FF867C}">
                  <a14:compatExt spid="_x0000_s10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154</xdr:row>
          <xdr:rowOff>57150</xdr:rowOff>
        </xdr:from>
        <xdr:to>
          <xdr:col>1</xdr:col>
          <xdr:colOff>561975</xdr:colOff>
          <xdr:row>155</xdr:row>
          <xdr:rowOff>85725</xdr:rowOff>
        </xdr:to>
        <xdr:sp macro="" textlink="">
          <xdr:nvSpPr>
            <xdr:cNvPr id="10321" name="Check Box 81" hidden="1">
              <a:extLst>
                <a:ext uri="{63B3BB69-23CF-44E3-9099-C40C66FF867C}">
                  <a14:compatExt spid="_x0000_s10321"/>
                </a:ext>
              </a:extLst>
            </xdr:cNvPr>
            <xdr:cNvSpPr/>
          </xdr:nvSpPr>
          <xdr:spPr>
            <a:xfrm>
              <a:off x="0" y="0"/>
              <a:ext cx="0" cy="0"/>
            </a:xfrm>
            <a:prstGeom prst="rect">
              <a:avLst/>
            </a:prstGeom>
          </xdr:spPr>
        </xdr:sp>
        <xdr:clientData/>
      </xdr:twoCellAnchor>
    </mc:Choice>
    <mc:Fallback/>
  </mc:AlternateContent>
  <xdr:twoCellAnchor>
    <xdr:from>
      <xdr:col>1</xdr:col>
      <xdr:colOff>38100</xdr:colOff>
      <xdr:row>156</xdr:row>
      <xdr:rowOff>95250</xdr:rowOff>
    </xdr:from>
    <xdr:to>
      <xdr:col>16</xdr:col>
      <xdr:colOff>523875</xdr:colOff>
      <xdr:row>156</xdr:row>
      <xdr:rowOff>114300</xdr:rowOff>
    </xdr:to>
    <xdr:cxnSp macro="">
      <xdr:nvCxnSpPr>
        <xdr:cNvPr id="88" name="Прямая соединительная линия 87"/>
        <xdr:cNvCxnSpPr/>
      </xdr:nvCxnSpPr>
      <xdr:spPr>
        <a:xfrm>
          <a:off x="647700" y="35109150"/>
          <a:ext cx="9629775" cy="19050"/>
        </a:xfrm>
        <a:prstGeom prst="line">
          <a:avLst/>
        </a:prstGeom>
        <a:ln w="19050">
          <a:solidFill>
            <a:srgbClr val="0CA847"/>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xdr:col>
          <xdr:colOff>247650</xdr:colOff>
          <xdr:row>157</xdr:row>
          <xdr:rowOff>76200</xdr:rowOff>
        </xdr:from>
        <xdr:to>
          <xdr:col>1</xdr:col>
          <xdr:colOff>552450</xdr:colOff>
          <xdr:row>158</xdr:row>
          <xdr:rowOff>57150</xdr:rowOff>
        </xdr:to>
        <xdr:sp macro="" textlink="">
          <xdr:nvSpPr>
            <xdr:cNvPr id="10323" name="Check Box 83" hidden="1">
              <a:extLst>
                <a:ext uri="{63B3BB69-23CF-44E3-9099-C40C66FF867C}">
                  <a14:compatExt spid="_x0000_s10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160</xdr:row>
          <xdr:rowOff>76200</xdr:rowOff>
        </xdr:from>
        <xdr:to>
          <xdr:col>1</xdr:col>
          <xdr:colOff>552450</xdr:colOff>
          <xdr:row>161</xdr:row>
          <xdr:rowOff>104775</xdr:rowOff>
        </xdr:to>
        <xdr:sp macro="" textlink="">
          <xdr:nvSpPr>
            <xdr:cNvPr id="10324" name="Check Box 84" hidden="1">
              <a:extLst>
                <a:ext uri="{63B3BB69-23CF-44E3-9099-C40C66FF867C}">
                  <a14:compatExt spid="_x0000_s10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163</xdr:row>
          <xdr:rowOff>76200</xdr:rowOff>
        </xdr:from>
        <xdr:to>
          <xdr:col>1</xdr:col>
          <xdr:colOff>552450</xdr:colOff>
          <xdr:row>164</xdr:row>
          <xdr:rowOff>104775</xdr:rowOff>
        </xdr:to>
        <xdr:sp macro="" textlink="">
          <xdr:nvSpPr>
            <xdr:cNvPr id="10325" name="Check Box 85" hidden="1">
              <a:extLst>
                <a:ext uri="{63B3BB69-23CF-44E3-9099-C40C66FF867C}">
                  <a14:compatExt spid="_x0000_s10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166</xdr:row>
          <xdr:rowOff>76200</xdr:rowOff>
        </xdr:from>
        <xdr:to>
          <xdr:col>1</xdr:col>
          <xdr:colOff>552450</xdr:colOff>
          <xdr:row>167</xdr:row>
          <xdr:rowOff>104775</xdr:rowOff>
        </xdr:to>
        <xdr:sp macro="" textlink="">
          <xdr:nvSpPr>
            <xdr:cNvPr id="10326" name="Check Box 86" hidden="1">
              <a:extLst>
                <a:ext uri="{63B3BB69-23CF-44E3-9099-C40C66FF867C}">
                  <a14:compatExt spid="_x0000_s10326"/>
                </a:ext>
              </a:extLst>
            </xdr:cNvPr>
            <xdr:cNvSpPr/>
          </xdr:nvSpPr>
          <xdr:spPr>
            <a:xfrm>
              <a:off x="0" y="0"/>
              <a:ext cx="0" cy="0"/>
            </a:xfrm>
            <a:prstGeom prst="rect">
              <a:avLst/>
            </a:prstGeom>
          </xdr:spPr>
        </xdr:sp>
        <xdr:clientData/>
      </xdr:twoCellAnchor>
    </mc:Choice>
    <mc:Fallback/>
  </mc:AlternateContent>
  <xdr:twoCellAnchor>
    <xdr:from>
      <xdr:col>1</xdr:col>
      <xdr:colOff>38100</xdr:colOff>
      <xdr:row>168</xdr:row>
      <xdr:rowOff>114300</xdr:rowOff>
    </xdr:from>
    <xdr:to>
      <xdr:col>16</xdr:col>
      <xdr:colOff>523875</xdr:colOff>
      <xdr:row>168</xdr:row>
      <xdr:rowOff>133350</xdr:rowOff>
    </xdr:to>
    <xdr:cxnSp macro="">
      <xdr:nvCxnSpPr>
        <xdr:cNvPr id="93" name="Прямая соединительная линия 92"/>
        <xdr:cNvCxnSpPr/>
      </xdr:nvCxnSpPr>
      <xdr:spPr>
        <a:xfrm>
          <a:off x="647700" y="37538025"/>
          <a:ext cx="9629775" cy="19050"/>
        </a:xfrm>
        <a:prstGeom prst="line">
          <a:avLst/>
        </a:prstGeom>
        <a:ln w="19050">
          <a:solidFill>
            <a:srgbClr val="0CA847"/>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xdr:col>
          <xdr:colOff>247650</xdr:colOff>
          <xdr:row>169</xdr:row>
          <xdr:rowOff>47625</xdr:rowOff>
        </xdr:from>
        <xdr:to>
          <xdr:col>1</xdr:col>
          <xdr:colOff>552450</xdr:colOff>
          <xdr:row>170</xdr:row>
          <xdr:rowOff>28575</xdr:rowOff>
        </xdr:to>
        <xdr:sp macro="" textlink="">
          <xdr:nvSpPr>
            <xdr:cNvPr id="10328" name="Check Box 88" hidden="1">
              <a:extLst>
                <a:ext uri="{63B3BB69-23CF-44E3-9099-C40C66FF867C}">
                  <a14:compatExt spid="_x0000_s10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172</xdr:row>
          <xdr:rowOff>47625</xdr:rowOff>
        </xdr:from>
        <xdr:to>
          <xdr:col>1</xdr:col>
          <xdr:colOff>552450</xdr:colOff>
          <xdr:row>173</xdr:row>
          <xdr:rowOff>76200</xdr:rowOff>
        </xdr:to>
        <xdr:sp macro="" textlink="">
          <xdr:nvSpPr>
            <xdr:cNvPr id="10329" name="Check Box 89" hidden="1">
              <a:extLst>
                <a:ext uri="{63B3BB69-23CF-44E3-9099-C40C66FF867C}">
                  <a14:compatExt spid="_x0000_s10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175</xdr:row>
          <xdr:rowOff>47625</xdr:rowOff>
        </xdr:from>
        <xdr:to>
          <xdr:col>1</xdr:col>
          <xdr:colOff>552450</xdr:colOff>
          <xdr:row>176</xdr:row>
          <xdr:rowOff>76200</xdr:rowOff>
        </xdr:to>
        <xdr:sp macro="" textlink="">
          <xdr:nvSpPr>
            <xdr:cNvPr id="10330" name="Check Box 90" hidden="1">
              <a:extLst>
                <a:ext uri="{63B3BB69-23CF-44E3-9099-C40C66FF867C}">
                  <a14:compatExt spid="_x0000_s10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179</xdr:row>
          <xdr:rowOff>47625</xdr:rowOff>
        </xdr:from>
        <xdr:to>
          <xdr:col>1</xdr:col>
          <xdr:colOff>552450</xdr:colOff>
          <xdr:row>180</xdr:row>
          <xdr:rowOff>76200</xdr:rowOff>
        </xdr:to>
        <xdr:sp macro="" textlink="">
          <xdr:nvSpPr>
            <xdr:cNvPr id="10331" name="Check Box 91" hidden="1">
              <a:extLst>
                <a:ext uri="{63B3BB69-23CF-44E3-9099-C40C66FF867C}">
                  <a14:compatExt spid="_x0000_s10331"/>
                </a:ext>
              </a:extLst>
            </xdr:cNvPr>
            <xdr:cNvSpPr/>
          </xdr:nvSpPr>
          <xdr:spPr>
            <a:xfrm>
              <a:off x="0" y="0"/>
              <a:ext cx="0" cy="0"/>
            </a:xfrm>
            <a:prstGeom prst="rect">
              <a:avLst/>
            </a:prstGeom>
          </xdr:spPr>
        </xdr:sp>
        <xdr:clientData/>
      </xdr:twoCellAnchor>
    </mc:Choice>
    <mc:Fallback/>
  </mc:AlternateContent>
  <xdr:twoCellAnchor>
    <xdr:from>
      <xdr:col>1</xdr:col>
      <xdr:colOff>38100</xdr:colOff>
      <xdr:row>181</xdr:row>
      <xdr:rowOff>133350</xdr:rowOff>
    </xdr:from>
    <xdr:to>
      <xdr:col>16</xdr:col>
      <xdr:colOff>523875</xdr:colOff>
      <xdr:row>181</xdr:row>
      <xdr:rowOff>152400</xdr:rowOff>
    </xdr:to>
    <xdr:cxnSp macro="">
      <xdr:nvCxnSpPr>
        <xdr:cNvPr id="98" name="Прямая соединительная линия 97"/>
        <xdr:cNvCxnSpPr/>
      </xdr:nvCxnSpPr>
      <xdr:spPr>
        <a:xfrm>
          <a:off x="647700" y="40157400"/>
          <a:ext cx="9629775" cy="19050"/>
        </a:xfrm>
        <a:prstGeom prst="line">
          <a:avLst/>
        </a:prstGeom>
        <a:ln w="19050">
          <a:solidFill>
            <a:srgbClr val="0CA847"/>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xdr:col>
          <xdr:colOff>247650</xdr:colOff>
          <xdr:row>182</xdr:row>
          <xdr:rowOff>47625</xdr:rowOff>
        </xdr:from>
        <xdr:to>
          <xdr:col>1</xdr:col>
          <xdr:colOff>552450</xdr:colOff>
          <xdr:row>183</xdr:row>
          <xdr:rowOff>28575</xdr:rowOff>
        </xdr:to>
        <xdr:sp macro="" textlink="">
          <xdr:nvSpPr>
            <xdr:cNvPr id="10333" name="Check Box 93" hidden="1">
              <a:extLst>
                <a:ext uri="{63B3BB69-23CF-44E3-9099-C40C66FF867C}">
                  <a14:compatExt spid="_x0000_s10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186</xdr:row>
          <xdr:rowOff>47625</xdr:rowOff>
        </xdr:from>
        <xdr:to>
          <xdr:col>1</xdr:col>
          <xdr:colOff>552450</xdr:colOff>
          <xdr:row>187</xdr:row>
          <xdr:rowOff>76200</xdr:rowOff>
        </xdr:to>
        <xdr:sp macro="" textlink="">
          <xdr:nvSpPr>
            <xdr:cNvPr id="10334" name="Check Box 94" hidden="1">
              <a:extLst>
                <a:ext uri="{63B3BB69-23CF-44E3-9099-C40C66FF867C}">
                  <a14:compatExt spid="_x0000_s10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190</xdr:row>
          <xdr:rowOff>47625</xdr:rowOff>
        </xdr:from>
        <xdr:to>
          <xdr:col>1</xdr:col>
          <xdr:colOff>552450</xdr:colOff>
          <xdr:row>191</xdr:row>
          <xdr:rowOff>76200</xdr:rowOff>
        </xdr:to>
        <xdr:sp macro="" textlink="">
          <xdr:nvSpPr>
            <xdr:cNvPr id="10335" name="Check Box 95" hidden="1">
              <a:extLst>
                <a:ext uri="{63B3BB69-23CF-44E3-9099-C40C66FF867C}">
                  <a14:compatExt spid="_x0000_s10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194</xdr:row>
          <xdr:rowOff>47625</xdr:rowOff>
        </xdr:from>
        <xdr:to>
          <xdr:col>1</xdr:col>
          <xdr:colOff>552450</xdr:colOff>
          <xdr:row>195</xdr:row>
          <xdr:rowOff>76200</xdr:rowOff>
        </xdr:to>
        <xdr:sp macro="" textlink="">
          <xdr:nvSpPr>
            <xdr:cNvPr id="10336" name="Check Box 96" hidden="1">
              <a:extLst>
                <a:ext uri="{63B3BB69-23CF-44E3-9099-C40C66FF867C}">
                  <a14:compatExt spid="_x0000_s10336"/>
                </a:ext>
              </a:extLst>
            </xdr:cNvPr>
            <xdr:cNvSpPr/>
          </xdr:nvSpPr>
          <xdr:spPr>
            <a:xfrm>
              <a:off x="0" y="0"/>
              <a:ext cx="0" cy="0"/>
            </a:xfrm>
            <a:prstGeom prst="rect">
              <a:avLst/>
            </a:prstGeom>
          </xdr:spPr>
        </xdr:sp>
        <xdr:clientData/>
      </xdr:twoCellAnchor>
    </mc:Choice>
    <mc:Fallback/>
  </mc:AlternateContent>
  <xdr:twoCellAnchor>
    <xdr:from>
      <xdr:col>1</xdr:col>
      <xdr:colOff>38100</xdr:colOff>
      <xdr:row>198</xdr:row>
      <xdr:rowOff>0</xdr:rowOff>
    </xdr:from>
    <xdr:to>
      <xdr:col>16</xdr:col>
      <xdr:colOff>523875</xdr:colOff>
      <xdr:row>198</xdr:row>
      <xdr:rowOff>19050</xdr:rowOff>
    </xdr:to>
    <xdr:cxnSp macro="">
      <xdr:nvCxnSpPr>
        <xdr:cNvPr id="103" name="Прямая соединительная линия 102"/>
        <xdr:cNvCxnSpPr/>
      </xdr:nvCxnSpPr>
      <xdr:spPr>
        <a:xfrm>
          <a:off x="647700" y="42976800"/>
          <a:ext cx="9629775" cy="19050"/>
        </a:xfrm>
        <a:prstGeom prst="line">
          <a:avLst/>
        </a:prstGeom>
        <a:ln w="19050">
          <a:solidFill>
            <a:srgbClr val="0CA847"/>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xdr:col>
          <xdr:colOff>219075</xdr:colOff>
          <xdr:row>199</xdr:row>
          <xdr:rowOff>38100</xdr:rowOff>
        </xdr:from>
        <xdr:to>
          <xdr:col>1</xdr:col>
          <xdr:colOff>523875</xdr:colOff>
          <xdr:row>200</xdr:row>
          <xdr:rowOff>19050</xdr:rowOff>
        </xdr:to>
        <xdr:sp macro="" textlink="">
          <xdr:nvSpPr>
            <xdr:cNvPr id="10338" name="Check Box 98" hidden="1">
              <a:extLst>
                <a:ext uri="{63B3BB69-23CF-44E3-9099-C40C66FF867C}">
                  <a14:compatExt spid="_x0000_s10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202</xdr:row>
          <xdr:rowOff>38100</xdr:rowOff>
        </xdr:from>
        <xdr:to>
          <xdr:col>1</xdr:col>
          <xdr:colOff>523875</xdr:colOff>
          <xdr:row>203</xdr:row>
          <xdr:rowOff>66675</xdr:rowOff>
        </xdr:to>
        <xdr:sp macro="" textlink="">
          <xdr:nvSpPr>
            <xdr:cNvPr id="10339" name="Check Box 99" hidden="1">
              <a:extLst>
                <a:ext uri="{63B3BB69-23CF-44E3-9099-C40C66FF867C}">
                  <a14:compatExt spid="_x0000_s10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205</xdr:row>
          <xdr:rowOff>38100</xdr:rowOff>
        </xdr:from>
        <xdr:to>
          <xdr:col>1</xdr:col>
          <xdr:colOff>523875</xdr:colOff>
          <xdr:row>206</xdr:row>
          <xdr:rowOff>38100</xdr:rowOff>
        </xdr:to>
        <xdr:sp macro="" textlink="">
          <xdr:nvSpPr>
            <xdr:cNvPr id="10340" name="Check Box 100" hidden="1">
              <a:extLst>
                <a:ext uri="{63B3BB69-23CF-44E3-9099-C40C66FF867C}">
                  <a14:compatExt spid="_x0000_s10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207</xdr:row>
          <xdr:rowOff>38100</xdr:rowOff>
        </xdr:from>
        <xdr:to>
          <xdr:col>1</xdr:col>
          <xdr:colOff>523875</xdr:colOff>
          <xdr:row>208</xdr:row>
          <xdr:rowOff>66675</xdr:rowOff>
        </xdr:to>
        <xdr:sp macro="" textlink="">
          <xdr:nvSpPr>
            <xdr:cNvPr id="10341" name="Check Box 101" hidden="1">
              <a:extLst>
                <a:ext uri="{63B3BB69-23CF-44E3-9099-C40C66FF867C}">
                  <a14:compatExt spid="_x0000_s10341"/>
                </a:ext>
              </a:extLst>
            </xdr:cNvPr>
            <xdr:cNvSpPr/>
          </xdr:nvSpPr>
          <xdr:spPr>
            <a:xfrm>
              <a:off x="0" y="0"/>
              <a:ext cx="0" cy="0"/>
            </a:xfrm>
            <a:prstGeom prst="rect">
              <a:avLst/>
            </a:prstGeom>
          </xdr:spPr>
        </xdr:sp>
        <xdr:clientData/>
      </xdr:twoCellAnchor>
    </mc:Choice>
    <mc:Fallback/>
  </mc:AlternateContent>
  <xdr:twoCellAnchor>
    <xdr:from>
      <xdr:col>1</xdr:col>
      <xdr:colOff>47625</xdr:colOff>
      <xdr:row>209</xdr:row>
      <xdr:rowOff>28575</xdr:rowOff>
    </xdr:from>
    <xdr:to>
      <xdr:col>16</xdr:col>
      <xdr:colOff>533400</xdr:colOff>
      <xdr:row>209</xdr:row>
      <xdr:rowOff>47625</xdr:rowOff>
    </xdr:to>
    <xdr:cxnSp macro="">
      <xdr:nvCxnSpPr>
        <xdr:cNvPr id="105" name="Прямая соединительная линия 104"/>
        <xdr:cNvCxnSpPr/>
      </xdr:nvCxnSpPr>
      <xdr:spPr>
        <a:xfrm>
          <a:off x="657225" y="45281850"/>
          <a:ext cx="9629775" cy="19050"/>
        </a:xfrm>
        <a:prstGeom prst="line">
          <a:avLst/>
        </a:prstGeom>
        <a:ln w="19050">
          <a:solidFill>
            <a:srgbClr val="0CA847"/>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xdr:col>
          <xdr:colOff>209550</xdr:colOff>
          <xdr:row>210</xdr:row>
          <xdr:rowOff>66675</xdr:rowOff>
        </xdr:from>
        <xdr:to>
          <xdr:col>1</xdr:col>
          <xdr:colOff>514350</xdr:colOff>
          <xdr:row>211</xdr:row>
          <xdr:rowOff>47625</xdr:rowOff>
        </xdr:to>
        <xdr:sp macro="" textlink="">
          <xdr:nvSpPr>
            <xdr:cNvPr id="10343" name="Check Box 103" hidden="1">
              <a:extLst>
                <a:ext uri="{63B3BB69-23CF-44E3-9099-C40C66FF867C}">
                  <a14:compatExt spid="_x0000_s10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213</xdr:row>
          <xdr:rowOff>66675</xdr:rowOff>
        </xdr:from>
        <xdr:to>
          <xdr:col>1</xdr:col>
          <xdr:colOff>514350</xdr:colOff>
          <xdr:row>214</xdr:row>
          <xdr:rowOff>95250</xdr:rowOff>
        </xdr:to>
        <xdr:sp macro="" textlink="">
          <xdr:nvSpPr>
            <xdr:cNvPr id="10344" name="Check Box 104" hidden="1">
              <a:extLst>
                <a:ext uri="{63B3BB69-23CF-44E3-9099-C40C66FF867C}">
                  <a14:compatExt spid="_x0000_s10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216</xdr:row>
          <xdr:rowOff>66675</xdr:rowOff>
        </xdr:from>
        <xdr:to>
          <xdr:col>1</xdr:col>
          <xdr:colOff>514350</xdr:colOff>
          <xdr:row>217</xdr:row>
          <xdr:rowOff>95250</xdr:rowOff>
        </xdr:to>
        <xdr:sp macro="" textlink="">
          <xdr:nvSpPr>
            <xdr:cNvPr id="10345" name="Check Box 105" hidden="1">
              <a:extLst>
                <a:ext uri="{63B3BB69-23CF-44E3-9099-C40C66FF867C}">
                  <a14:compatExt spid="_x0000_s10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219</xdr:row>
          <xdr:rowOff>66675</xdr:rowOff>
        </xdr:from>
        <xdr:to>
          <xdr:col>1</xdr:col>
          <xdr:colOff>514350</xdr:colOff>
          <xdr:row>220</xdr:row>
          <xdr:rowOff>95250</xdr:rowOff>
        </xdr:to>
        <xdr:sp macro="" textlink="">
          <xdr:nvSpPr>
            <xdr:cNvPr id="10346" name="Check Box 106" hidden="1">
              <a:extLst>
                <a:ext uri="{63B3BB69-23CF-44E3-9099-C40C66FF867C}">
                  <a14:compatExt spid="_x0000_s10346"/>
                </a:ext>
              </a:extLst>
            </xdr:cNvPr>
            <xdr:cNvSpPr/>
          </xdr:nvSpPr>
          <xdr:spPr>
            <a:xfrm>
              <a:off x="0" y="0"/>
              <a:ext cx="0" cy="0"/>
            </a:xfrm>
            <a:prstGeom prst="rect">
              <a:avLst/>
            </a:prstGeom>
          </xdr:spPr>
        </xdr:sp>
        <xdr:clientData/>
      </xdr:twoCellAnchor>
    </mc:Choice>
    <mc:Fallback/>
  </mc:AlternateContent>
  <xdr:twoCellAnchor>
    <xdr:from>
      <xdr:col>1</xdr:col>
      <xdr:colOff>9525</xdr:colOff>
      <xdr:row>221</xdr:row>
      <xdr:rowOff>104775</xdr:rowOff>
    </xdr:from>
    <xdr:to>
      <xdr:col>16</xdr:col>
      <xdr:colOff>495300</xdr:colOff>
      <xdr:row>221</xdr:row>
      <xdr:rowOff>123825</xdr:rowOff>
    </xdr:to>
    <xdr:cxnSp macro="">
      <xdr:nvCxnSpPr>
        <xdr:cNvPr id="110" name="Прямая соединительная линия 109"/>
        <xdr:cNvCxnSpPr/>
      </xdr:nvCxnSpPr>
      <xdr:spPr>
        <a:xfrm>
          <a:off x="619125" y="47767875"/>
          <a:ext cx="9629775" cy="19050"/>
        </a:xfrm>
        <a:prstGeom prst="line">
          <a:avLst/>
        </a:prstGeom>
        <a:ln w="19050">
          <a:solidFill>
            <a:srgbClr val="0CA847"/>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xdr:col>
          <xdr:colOff>209550</xdr:colOff>
          <xdr:row>222</xdr:row>
          <xdr:rowOff>38100</xdr:rowOff>
        </xdr:from>
        <xdr:to>
          <xdr:col>1</xdr:col>
          <xdr:colOff>514350</xdr:colOff>
          <xdr:row>223</xdr:row>
          <xdr:rowOff>19050</xdr:rowOff>
        </xdr:to>
        <xdr:sp macro="" textlink="">
          <xdr:nvSpPr>
            <xdr:cNvPr id="10348" name="Check Box 108" hidden="1">
              <a:extLst>
                <a:ext uri="{63B3BB69-23CF-44E3-9099-C40C66FF867C}">
                  <a14:compatExt spid="_x0000_s10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226</xdr:row>
          <xdr:rowOff>38100</xdr:rowOff>
        </xdr:from>
        <xdr:to>
          <xdr:col>1</xdr:col>
          <xdr:colOff>514350</xdr:colOff>
          <xdr:row>227</xdr:row>
          <xdr:rowOff>66675</xdr:rowOff>
        </xdr:to>
        <xdr:sp macro="" textlink="">
          <xdr:nvSpPr>
            <xdr:cNvPr id="10349" name="Check Box 109" hidden="1">
              <a:extLst>
                <a:ext uri="{63B3BB69-23CF-44E3-9099-C40C66FF867C}">
                  <a14:compatExt spid="_x0000_s10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230</xdr:row>
          <xdr:rowOff>38100</xdr:rowOff>
        </xdr:from>
        <xdr:to>
          <xdr:col>1</xdr:col>
          <xdr:colOff>514350</xdr:colOff>
          <xdr:row>231</xdr:row>
          <xdr:rowOff>66675</xdr:rowOff>
        </xdr:to>
        <xdr:sp macro="" textlink="">
          <xdr:nvSpPr>
            <xdr:cNvPr id="10350" name="Check Box 110" hidden="1">
              <a:extLst>
                <a:ext uri="{63B3BB69-23CF-44E3-9099-C40C66FF867C}">
                  <a14:compatExt spid="_x0000_s10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234</xdr:row>
          <xdr:rowOff>38100</xdr:rowOff>
        </xdr:from>
        <xdr:to>
          <xdr:col>1</xdr:col>
          <xdr:colOff>514350</xdr:colOff>
          <xdr:row>235</xdr:row>
          <xdr:rowOff>66675</xdr:rowOff>
        </xdr:to>
        <xdr:sp macro="" textlink="">
          <xdr:nvSpPr>
            <xdr:cNvPr id="10351" name="Check Box 111" hidden="1">
              <a:extLst>
                <a:ext uri="{63B3BB69-23CF-44E3-9099-C40C66FF867C}">
                  <a14:compatExt spid="_x0000_s10351"/>
                </a:ext>
              </a:extLst>
            </xdr:cNvPr>
            <xdr:cNvSpPr/>
          </xdr:nvSpPr>
          <xdr:spPr>
            <a:xfrm>
              <a:off x="0" y="0"/>
              <a:ext cx="0" cy="0"/>
            </a:xfrm>
            <a:prstGeom prst="rect">
              <a:avLst/>
            </a:prstGeom>
          </xdr:spPr>
        </xdr:sp>
        <xdr:clientData/>
      </xdr:twoCellAnchor>
    </mc:Choice>
    <mc:Fallback/>
  </mc:AlternateContent>
  <xdr:twoCellAnchor>
    <xdr:from>
      <xdr:col>1</xdr:col>
      <xdr:colOff>19050</xdr:colOff>
      <xdr:row>237</xdr:row>
      <xdr:rowOff>38100</xdr:rowOff>
    </xdr:from>
    <xdr:to>
      <xdr:col>16</xdr:col>
      <xdr:colOff>504825</xdr:colOff>
      <xdr:row>237</xdr:row>
      <xdr:rowOff>57150</xdr:rowOff>
    </xdr:to>
    <xdr:cxnSp macro="">
      <xdr:nvCxnSpPr>
        <xdr:cNvPr id="115" name="Прямая соединительная линия 114"/>
        <xdr:cNvCxnSpPr/>
      </xdr:nvCxnSpPr>
      <xdr:spPr>
        <a:xfrm>
          <a:off x="628650" y="50996850"/>
          <a:ext cx="9629775" cy="19050"/>
        </a:xfrm>
        <a:prstGeom prst="line">
          <a:avLst/>
        </a:prstGeom>
        <a:ln w="19050">
          <a:solidFill>
            <a:srgbClr val="0CA847"/>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xdr:col>
          <xdr:colOff>209550</xdr:colOff>
          <xdr:row>238</xdr:row>
          <xdr:rowOff>47625</xdr:rowOff>
        </xdr:from>
        <xdr:to>
          <xdr:col>1</xdr:col>
          <xdr:colOff>514350</xdr:colOff>
          <xdr:row>239</xdr:row>
          <xdr:rowOff>28575</xdr:rowOff>
        </xdr:to>
        <xdr:sp macro="" textlink="">
          <xdr:nvSpPr>
            <xdr:cNvPr id="10353" name="Check Box 113" hidden="1">
              <a:extLst>
                <a:ext uri="{63B3BB69-23CF-44E3-9099-C40C66FF867C}">
                  <a14:compatExt spid="_x0000_s10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241</xdr:row>
          <xdr:rowOff>47625</xdr:rowOff>
        </xdr:from>
        <xdr:to>
          <xdr:col>1</xdr:col>
          <xdr:colOff>514350</xdr:colOff>
          <xdr:row>242</xdr:row>
          <xdr:rowOff>76200</xdr:rowOff>
        </xdr:to>
        <xdr:sp macro="" textlink="">
          <xdr:nvSpPr>
            <xdr:cNvPr id="10354" name="Check Box 114" hidden="1">
              <a:extLst>
                <a:ext uri="{63B3BB69-23CF-44E3-9099-C40C66FF867C}">
                  <a14:compatExt spid="_x0000_s10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244</xdr:row>
          <xdr:rowOff>47625</xdr:rowOff>
        </xdr:from>
        <xdr:to>
          <xdr:col>1</xdr:col>
          <xdr:colOff>514350</xdr:colOff>
          <xdr:row>245</xdr:row>
          <xdr:rowOff>76200</xdr:rowOff>
        </xdr:to>
        <xdr:sp macro="" textlink="">
          <xdr:nvSpPr>
            <xdr:cNvPr id="10355" name="Check Box 115" hidden="1">
              <a:extLst>
                <a:ext uri="{63B3BB69-23CF-44E3-9099-C40C66FF867C}">
                  <a14:compatExt spid="_x0000_s10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247</xdr:row>
          <xdr:rowOff>47625</xdr:rowOff>
        </xdr:from>
        <xdr:to>
          <xdr:col>1</xdr:col>
          <xdr:colOff>514350</xdr:colOff>
          <xdr:row>248</xdr:row>
          <xdr:rowOff>76200</xdr:rowOff>
        </xdr:to>
        <xdr:sp macro="" textlink="">
          <xdr:nvSpPr>
            <xdr:cNvPr id="10356" name="Check Box 116" hidden="1">
              <a:extLst>
                <a:ext uri="{63B3BB69-23CF-44E3-9099-C40C66FF867C}">
                  <a14:compatExt spid="_x0000_s10356"/>
                </a:ext>
              </a:extLst>
            </xdr:cNvPr>
            <xdr:cNvSpPr/>
          </xdr:nvSpPr>
          <xdr:spPr>
            <a:xfrm>
              <a:off x="0" y="0"/>
              <a:ext cx="0" cy="0"/>
            </a:xfrm>
            <a:prstGeom prst="rect">
              <a:avLst/>
            </a:prstGeom>
          </xdr:spPr>
        </xdr:sp>
        <xdr:clientData/>
      </xdr:twoCellAnchor>
    </mc:Choice>
    <mc:Fallback/>
  </mc:AlternateContent>
  <xdr:twoCellAnchor>
    <xdr:from>
      <xdr:col>1</xdr:col>
      <xdr:colOff>57150</xdr:colOff>
      <xdr:row>249</xdr:row>
      <xdr:rowOff>123825</xdr:rowOff>
    </xdr:from>
    <xdr:to>
      <xdr:col>16</xdr:col>
      <xdr:colOff>542925</xdr:colOff>
      <xdr:row>249</xdr:row>
      <xdr:rowOff>142875</xdr:rowOff>
    </xdr:to>
    <xdr:cxnSp macro="">
      <xdr:nvCxnSpPr>
        <xdr:cNvPr id="120" name="Прямая соединительная линия 119"/>
        <xdr:cNvCxnSpPr/>
      </xdr:nvCxnSpPr>
      <xdr:spPr>
        <a:xfrm>
          <a:off x="666750" y="53492400"/>
          <a:ext cx="9629775" cy="19050"/>
        </a:xfrm>
        <a:prstGeom prst="line">
          <a:avLst/>
        </a:prstGeom>
        <a:ln w="19050">
          <a:solidFill>
            <a:srgbClr val="0CA847"/>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xdr:col>
          <xdr:colOff>190500</xdr:colOff>
          <xdr:row>250</xdr:row>
          <xdr:rowOff>9525</xdr:rowOff>
        </xdr:from>
        <xdr:to>
          <xdr:col>1</xdr:col>
          <xdr:colOff>495300</xdr:colOff>
          <xdr:row>250</xdr:row>
          <xdr:rowOff>228600</xdr:rowOff>
        </xdr:to>
        <xdr:sp macro="" textlink="">
          <xdr:nvSpPr>
            <xdr:cNvPr id="10358" name="Check Box 118" hidden="1">
              <a:extLst>
                <a:ext uri="{63B3BB69-23CF-44E3-9099-C40C66FF867C}">
                  <a14:compatExt spid="_x0000_s10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252</xdr:row>
          <xdr:rowOff>9525</xdr:rowOff>
        </xdr:from>
        <xdr:to>
          <xdr:col>1</xdr:col>
          <xdr:colOff>495300</xdr:colOff>
          <xdr:row>253</xdr:row>
          <xdr:rowOff>38100</xdr:rowOff>
        </xdr:to>
        <xdr:sp macro="" textlink="">
          <xdr:nvSpPr>
            <xdr:cNvPr id="10359" name="Check Box 119" hidden="1">
              <a:extLst>
                <a:ext uri="{63B3BB69-23CF-44E3-9099-C40C66FF867C}">
                  <a14:compatExt spid="_x0000_s10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254</xdr:row>
          <xdr:rowOff>9525</xdr:rowOff>
        </xdr:from>
        <xdr:to>
          <xdr:col>1</xdr:col>
          <xdr:colOff>495300</xdr:colOff>
          <xdr:row>255</xdr:row>
          <xdr:rowOff>38100</xdr:rowOff>
        </xdr:to>
        <xdr:sp macro="" textlink="">
          <xdr:nvSpPr>
            <xdr:cNvPr id="10360" name="Check Box 120" hidden="1">
              <a:extLst>
                <a:ext uri="{63B3BB69-23CF-44E3-9099-C40C66FF867C}">
                  <a14:compatExt spid="_x0000_s10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256</xdr:row>
          <xdr:rowOff>9525</xdr:rowOff>
        </xdr:from>
        <xdr:to>
          <xdr:col>1</xdr:col>
          <xdr:colOff>495300</xdr:colOff>
          <xdr:row>257</xdr:row>
          <xdr:rowOff>38100</xdr:rowOff>
        </xdr:to>
        <xdr:sp macro="" textlink="">
          <xdr:nvSpPr>
            <xdr:cNvPr id="10361" name="Check Box 121" hidden="1">
              <a:extLst>
                <a:ext uri="{63B3BB69-23CF-44E3-9099-C40C66FF867C}">
                  <a14:compatExt spid="_x0000_s10361"/>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0</xdr:col>
      <xdr:colOff>104775</xdr:colOff>
      <xdr:row>0</xdr:row>
      <xdr:rowOff>123825</xdr:rowOff>
    </xdr:from>
    <xdr:to>
      <xdr:col>1</xdr:col>
      <xdr:colOff>218775</xdr:colOff>
      <xdr:row>1</xdr:row>
      <xdr:rowOff>163725</xdr:rowOff>
    </xdr:to>
    <xdr:sp macro="" textlink="">
      <xdr:nvSpPr>
        <xdr:cNvPr id="2" name="Скругленный прямоугольник 1">
          <a:hlinkClick xmlns:r="http://schemas.openxmlformats.org/officeDocument/2006/relationships" r:id="rId1" tooltip="Переход к титульному листу"/>
        </xdr:cNvPr>
        <xdr:cNvSpPr/>
      </xdr:nvSpPr>
      <xdr:spPr>
        <a:xfrm>
          <a:off x="104775" y="123825"/>
          <a:ext cx="723600" cy="2304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ru-RU" sz="1100"/>
            <a:t>Главная</a:t>
          </a:r>
        </a:p>
      </xdr:txBody>
    </xdr:sp>
    <xdr:clientData/>
  </xdr:twoCellAnchor>
  <xdr:twoCellAnchor>
    <xdr:from>
      <xdr:col>1</xdr:col>
      <xdr:colOff>323851</xdr:colOff>
      <xdr:row>0</xdr:row>
      <xdr:rowOff>114300</xdr:rowOff>
    </xdr:from>
    <xdr:to>
      <xdr:col>3</xdr:col>
      <xdr:colOff>116251</xdr:colOff>
      <xdr:row>1</xdr:row>
      <xdr:rowOff>154200</xdr:rowOff>
    </xdr:to>
    <xdr:sp macro="" textlink="">
      <xdr:nvSpPr>
        <xdr:cNvPr id="3" name="Скругленный прямоугольник 2">
          <a:hlinkClick xmlns:r="http://schemas.openxmlformats.org/officeDocument/2006/relationships" r:id="rId2" tooltip="Переход к содержанию электронного тренажера"/>
        </xdr:cNvPr>
        <xdr:cNvSpPr/>
      </xdr:nvSpPr>
      <xdr:spPr>
        <a:xfrm>
          <a:off x="933451" y="114300"/>
          <a:ext cx="1011600" cy="2304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ru-RU" sz="1100"/>
            <a:t>Содержание</a:t>
          </a:r>
        </a:p>
      </xdr:txBody>
    </xdr:sp>
    <xdr:clientData/>
  </xdr:twoCellAnchor>
  <xdr:twoCellAnchor>
    <xdr:from>
      <xdr:col>1</xdr:col>
      <xdr:colOff>285751</xdr:colOff>
      <xdr:row>2</xdr:row>
      <xdr:rowOff>47625</xdr:rowOff>
    </xdr:from>
    <xdr:to>
      <xdr:col>1</xdr:col>
      <xdr:colOff>465751</xdr:colOff>
      <xdr:row>3</xdr:row>
      <xdr:rowOff>170325</xdr:rowOff>
    </xdr:to>
    <xdr:sp macro="" textlink="">
      <xdr:nvSpPr>
        <xdr:cNvPr id="4" name="Стрелка вверх 3">
          <a:hlinkClick xmlns:r="http://schemas.openxmlformats.org/officeDocument/2006/relationships" r:id="rId3" tooltip="Наверх"/>
        </xdr:cNvPr>
        <xdr:cNvSpPr/>
      </xdr:nvSpPr>
      <xdr:spPr>
        <a:xfrm>
          <a:off x="895351" y="428625"/>
          <a:ext cx="180000" cy="313200"/>
        </a:xfrm>
        <a:prstGeom prst="upArrow">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ru-RU" sz="1100"/>
        </a:p>
      </xdr:txBody>
    </xdr:sp>
    <xdr:clientData/>
  </xdr:twoCellAnchor>
  <xdr:twoCellAnchor>
    <xdr:from>
      <xdr:col>4</xdr:col>
      <xdr:colOff>142875</xdr:colOff>
      <xdr:row>0</xdr:row>
      <xdr:rowOff>0</xdr:rowOff>
    </xdr:from>
    <xdr:to>
      <xdr:col>13</xdr:col>
      <xdr:colOff>476248</xdr:colOff>
      <xdr:row>4</xdr:row>
      <xdr:rowOff>161925</xdr:rowOff>
    </xdr:to>
    <xdr:sp macro="" textlink="">
      <xdr:nvSpPr>
        <xdr:cNvPr id="5" name="Прямоугольник 4"/>
        <xdr:cNvSpPr/>
      </xdr:nvSpPr>
      <xdr:spPr>
        <a:xfrm>
          <a:off x="2581275" y="0"/>
          <a:ext cx="5819773" cy="923925"/>
        </a:xfrm>
        <a:prstGeom prst="rect">
          <a:avLst/>
        </a:prstGeom>
        <a:no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ru-RU" sz="2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Требования к оформлению ВКР (проекта)</a:t>
          </a:r>
        </a:p>
        <a:p>
          <a:pPr algn="ctr"/>
          <a:r>
            <a:rPr lang="ru-RU" sz="2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в текстовом процессоре </a:t>
          </a:r>
          <a:r>
            <a:rPr lang="en-US" sz="2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Ms Word</a:t>
          </a:r>
          <a:endParaRPr lang="ru-RU" sz="2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twoCellAnchor>
  <xdr:twoCellAnchor>
    <xdr:from>
      <xdr:col>0</xdr:col>
      <xdr:colOff>533401</xdr:colOff>
      <xdr:row>12</xdr:row>
      <xdr:rowOff>152400</xdr:rowOff>
    </xdr:from>
    <xdr:to>
      <xdr:col>16</xdr:col>
      <xdr:colOff>533401</xdr:colOff>
      <xdr:row>16</xdr:row>
      <xdr:rowOff>47625</xdr:rowOff>
    </xdr:to>
    <xdr:sp macro="" textlink="">
      <xdr:nvSpPr>
        <xdr:cNvPr id="6" name="Прямоугольник 5"/>
        <xdr:cNvSpPr/>
      </xdr:nvSpPr>
      <xdr:spPr>
        <a:xfrm>
          <a:off x="533401" y="1676400"/>
          <a:ext cx="9753600" cy="657225"/>
        </a:xfrm>
        <a:prstGeom prst="rect">
          <a:avLst/>
        </a:prstGeom>
        <a:noFill/>
        <a:ln w="38100">
          <a:solidFill>
            <a:srgbClr val="1776E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0</xdr:col>
      <xdr:colOff>76200</xdr:colOff>
      <xdr:row>12</xdr:row>
      <xdr:rowOff>123825</xdr:rowOff>
    </xdr:from>
    <xdr:to>
      <xdr:col>0</xdr:col>
      <xdr:colOff>466725</xdr:colOff>
      <xdr:row>16</xdr:row>
      <xdr:rowOff>56828</xdr:rowOff>
    </xdr:to>
    <xdr:pic>
      <xdr:nvPicPr>
        <xdr:cNvPr id="7" name="Рисунок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6200" y="1647825"/>
          <a:ext cx="390525" cy="695003"/>
        </a:xfrm>
        <a:prstGeom prst="rect">
          <a:avLst/>
        </a:prstGeom>
        <a:effectLst>
          <a:softEdge rad="127000"/>
        </a:effectLst>
      </xdr:spPr>
    </xdr:pic>
    <xdr:clientData/>
  </xdr:twoCellAnchor>
  <xdr:twoCellAnchor>
    <xdr:from>
      <xdr:col>0</xdr:col>
      <xdr:colOff>533401</xdr:colOff>
      <xdr:row>51</xdr:row>
      <xdr:rowOff>152400</xdr:rowOff>
    </xdr:from>
    <xdr:to>
      <xdr:col>16</xdr:col>
      <xdr:colOff>533401</xdr:colOff>
      <xdr:row>55</xdr:row>
      <xdr:rowOff>47625</xdr:rowOff>
    </xdr:to>
    <xdr:sp macro="" textlink="">
      <xdr:nvSpPr>
        <xdr:cNvPr id="11" name="Прямоугольник 10"/>
        <xdr:cNvSpPr/>
      </xdr:nvSpPr>
      <xdr:spPr>
        <a:xfrm>
          <a:off x="533401" y="1676400"/>
          <a:ext cx="9753600" cy="657225"/>
        </a:xfrm>
        <a:prstGeom prst="rect">
          <a:avLst/>
        </a:prstGeom>
        <a:noFill/>
        <a:ln w="38100">
          <a:solidFill>
            <a:srgbClr val="1776E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0</xdr:col>
      <xdr:colOff>85725</xdr:colOff>
      <xdr:row>51</xdr:row>
      <xdr:rowOff>152400</xdr:rowOff>
    </xdr:from>
    <xdr:to>
      <xdr:col>0</xdr:col>
      <xdr:colOff>476250</xdr:colOff>
      <xdr:row>55</xdr:row>
      <xdr:rowOff>85403</xdr:rowOff>
    </xdr:to>
    <xdr:pic>
      <xdr:nvPicPr>
        <xdr:cNvPr id="12" name="Рисунок 1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5725" y="3057525"/>
          <a:ext cx="390525" cy="695003"/>
        </a:xfrm>
        <a:prstGeom prst="rect">
          <a:avLst/>
        </a:prstGeom>
        <a:effectLst>
          <a:softEdge rad="127000"/>
        </a:effectLst>
      </xdr:spPr>
    </xdr:pic>
    <xdr:clientData/>
  </xdr:twoCellAnchor>
  <xdr:twoCellAnchor>
    <xdr:from>
      <xdr:col>0</xdr:col>
      <xdr:colOff>533401</xdr:colOff>
      <xdr:row>85</xdr:row>
      <xdr:rowOff>152400</xdr:rowOff>
    </xdr:from>
    <xdr:to>
      <xdr:col>16</xdr:col>
      <xdr:colOff>533401</xdr:colOff>
      <xdr:row>93</xdr:row>
      <xdr:rowOff>47625</xdr:rowOff>
    </xdr:to>
    <xdr:sp macro="" textlink="">
      <xdr:nvSpPr>
        <xdr:cNvPr id="13" name="Прямоугольник 12"/>
        <xdr:cNvSpPr/>
      </xdr:nvSpPr>
      <xdr:spPr>
        <a:xfrm>
          <a:off x="533401" y="3248025"/>
          <a:ext cx="9753600" cy="657225"/>
        </a:xfrm>
        <a:prstGeom prst="rect">
          <a:avLst/>
        </a:prstGeom>
        <a:noFill/>
        <a:ln w="38100">
          <a:solidFill>
            <a:srgbClr val="1776E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0</xdr:col>
      <xdr:colOff>66675</xdr:colOff>
      <xdr:row>85</xdr:row>
      <xdr:rowOff>142875</xdr:rowOff>
    </xdr:from>
    <xdr:to>
      <xdr:col>0</xdr:col>
      <xdr:colOff>457200</xdr:colOff>
      <xdr:row>89</xdr:row>
      <xdr:rowOff>75878</xdr:rowOff>
    </xdr:to>
    <xdr:pic>
      <xdr:nvPicPr>
        <xdr:cNvPr id="14" name="Рисунок 1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675" y="4762500"/>
          <a:ext cx="390525" cy="695003"/>
        </a:xfrm>
        <a:prstGeom prst="rect">
          <a:avLst/>
        </a:prstGeom>
        <a:effectLst>
          <a:softEdge rad="127000"/>
        </a:effectLst>
      </xdr:spPr>
    </xdr:pic>
    <xdr:clientData/>
  </xdr:twoCellAnchor>
  <xdr:twoCellAnchor>
    <xdr:from>
      <xdr:col>0</xdr:col>
      <xdr:colOff>0</xdr:colOff>
      <xdr:row>127</xdr:row>
      <xdr:rowOff>19050</xdr:rowOff>
    </xdr:from>
    <xdr:to>
      <xdr:col>16</xdr:col>
      <xdr:colOff>523875</xdr:colOff>
      <xdr:row>127</xdr:row>
      <xdr:rowOff>28575</xdr:rowOff>
    </xdr:to>
    <xdr:cxnSp macro="">
      <xdr:nvCxnSpPr>
        <xdr:cNvPr id="17" name="Прямая соединительная линия 16"/>
        <xdr:cNvCxnSpPr/>
      </xdr:nvCxnSpPr>
      <xdr:spPr>
        <a:xfrm flipV="1">
          <a:off x="0" y="6553200"/>
          <a:ext cx="10277475" cy="9525"/>
        </a:xfrm>
        <a:prstGeom prst="line">
          <a:avLst/>
        </a:prstGeom>
        <a:ln w="254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137</xdr:row>
      <xdr:rowOff>28575</xdr:rowOff>
    </xdr:from>
    <xdr:to>
      <xdr:col>16</xdr:col>
      <xdr:colOff>523875</xdr:colOff>
      <xdr:row>137</xdr:row>
      <xdr:rowOff>38100</xdr:rowOff>
    </xdr:to>
    <xdr:cxnSp macro="">
      <xdr:nvCxnSpPr>
        <xdr:cNvPr id="20" name="Прямая соединительная линия 19"/>
        <xdr:cNvCxnSpPr/>
      </xdr:nvCxnSpPr>
      <xdr:spPr>
        <a:xfrm flipV="1">
          <a:off x="0" y="7934325"/>
          <a:ext cx="10277475" cy="9525"/>
        </a:xfrm>
        <a:prstGeom prst="line">
          <a:avLst/>
        </a:prstGeom>
        <a:ln w="254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57150</xdr:colOff>
      <xdr:row>26</xdr:row>
      <xdr:rowOff>123825</xdr:rowOff>
    </xdr:from>
    <xdr:to>
      <xdr:col>3</xdr:col>
      <xdr:colOff>352425</xdr:colOff>
      <xdr:row>28</xdr:row>
      <xdr:rowOff>95250</xdr:rowOff>
    </xdr:to>
    <xdr:sp macro="" textlink="">
      <xdr:nvSpPr>
        <xdr:cNvPr id="8" name="Стрелка вниз 7"/>
        <xdr:cNvSpPr/>
      </xdr:nvSpPr>
      <xdr:spPr>
        <a:xfrm>
          <a:off x="1885950" y="4752975"/>
          <a:ext cx="295275" cy="352425"/>
        </a:xfrm>
        <a:prstGeom prst="downArrow">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0</xdr:col>
      <xdr:colOff>9525</xdr:colOff>
      <xdr:row>19</xdr:row>
      <xdr:rowOff>85725</xdr:rowOff>
    </xdr:from>
    <xdr:to>
      <xdr:col>7</xdr:col>
      <xdr:colOff>152400</xdr:colOff>
      <xdr:row>26</xdr:row>
      <xdr:rowOff>47625</xdr:rowOff>
    </xdr:to>
    <xdr:pic>
      <xdr:nvPicPr>
        <xdr:cNvPr id="16" name="Рисунок 1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 y="3381375"/>
          <a:ext cx="4410075"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590550</xdr:colOff>
      <xdr:row>20</xdr:row>
      <xdr:rowOff>47625</xdr:rowOff>
    </xdr:from>
    <xdr:to>
      <xdr:col>6</xdr:col>
      <xdr:colOff>114300</xdr:colOff>
      <xdr:row>21</xdr:row>
      <xdr:rowOff>180975</xdr:rowOff>
    </xdr:to>
    <xdr:sp macro="" textlink="">
      <xdr:nvSpPr>
        <xdr:cNvPr id="9" name="Овал 8"/>
        <xdr:cNvSpPr/>
      </xdr:nvSpPr>
      <xdr:spPr>
        <a:xfrm>
          <a:off x="2419350" y="3533775"/>
          <a:ext cx="1352550" cy="323850"/>
        </a:xfrm>
        <a:prstGeom prst="ellipse">
          <a:avLst/>
        </a:prstGeom>
        <a:no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6</xdr:col>
      <xdr:colOff>447675</xdr:colOff>
      <xdr:row>24</xdr:row>
      <xdr:rowOff>171450</xdr:rowOff>
    </xdr:from>
    <xdr:to>
      <xdr:col>7</xdr:col>
      <xdr:colOff>180975</xdr:colOff>
      <xdr:row>26</xdr:row>
      <xdr:rowOff>95250</xdr:rowOff>
    </xdr:to>
    <xdr:sp macro="" textlink="">
      <xdr:nvSpPr>
        <xdr:cNvPr id="10" name="Овал 9"/>
        <xdr:cNvSpPr/>
      </xdr:nvSpPr>
      <xdr:spPr>
        <a:xfrm>
          <a:off x="4105275" y="4419600"/>
          <a:ext cx="342900" cy="304800"/>
        </a:xfrm>
        <a:prstGeom prst="ellipse">
          <a:avLst/>
        </a:prstGeom>
        <a:no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6</xdr:col>
      <xdr:colOff>66675</xdr:colOff>
      <xdr:row>20</xdr:row>
      <xdr:rowOff>95250</xdr:rowOff>
    </xdr:from>
    <xdr:to>
      <xdr:col>8</xdr:col>
      <xdr:colOff>304800</xdr:colOff>
      <xdr:row>20</xdr:row>
      <xdr:rowOff>114300</xdr:rowOff>
    </xdr:to>
    <xdr:cxnSp macro="">
      <xdr:nvCxnSpPr>
        <xdr:cNvPr id="19" name="Прямая со стрелкой 18"/>
        <xdr:cNvCxnSpPr/>
      </xdr:nvCxnSpPr>
      <xdr:spPr>
        <a:xfrm flipV="1">
          <a:off x="3724275" y="3581400"/>
          <a:ext cx="1457325" cy="19050"/>
        </a:xfrm>
        <a:prstGeom prst="straightConnector1">
          <a:avLst/>
        </a:prstGeom>
        <a:ln w="19050">
          <a:solidFill>
            <a:srgbClr val="008000"/>
          </a:solidFill>
          <a:headEnd type="stealth"/>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342900</xdr:colOff>
      <xdr:row>19</xdr:row>
      <xdr:rowOff>76199</xdr:rowOff>
    </xdr:from>
    <xdr:to>
      <xdr:col>10</xdr:col>
      <xdr:colOff>95250</xdr:colOff>
      <xdr:row>21</xdr:row>
      <xdr:rowOff>66675</xdr:rowOff>
    </xdr:to>
    <xdr:sp macro="" textlink="">
      <xdr:nvSpPr>
        <xdr:cNvPr id="24" name="Прямоугольник 23"/>
        <xdr:cNvSpPr/>
      </xdr:nvSpPr>
      <xdr:spPr>
        <a:xfrm>
          <a:off x="5219700" y="3371849"/>
          <a:ext cx="971550" cy="37147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ru-RU" sz="1800" b="1">
              <a:solidFill>
                <a:sysClr val="windowText" lastClr="000000"/>
              </a:solidFill>
            </a:rPr>
            <a:t>1 шаг</a:t>
          </a:r>
        </a:p>
      </xdr:txBody>
    </xdr:sp>
    <xdr:clientData/>
  </xdr:twoCellAnchor>
  <xdr:twoCellAnchor>
    <xdr:from>
      <xdr:col>7</xdr:col>
      <xdr:colOff>200025</xdr:colOff>
      <xdr:row>25</xdr:row>
      <xdr:rowOff>114300</xdr:rowOff>
    </xdr:from>
    <xdr:to>
      <xdr:col>8</xdr:col>
      <xdr:colOff>285750</xdr:colOff>
      <xdr:row>25</xdr:row>
      <xdr:rowOff>123825</xdr:rowOff>
    </xdr:to>
    <xdr:cxnSp macro="">
      <xdr:nvCxnSpPr>
        <xdr:cNvPr id="25" name="Прямая со стрелкой 24"/>
        <xdr:cNvCxnSpPr/>
      </xdr:nvCxnSpPr>
      <xdr:spPr>
        <a:xfrm flipV="1">
          <a:off x="4467225" y="4552950"/>
          <a:ext cx="695325" cy="9525"/>
        </a:xfrm>
        <a:prstGeom prst="straightConnector1">
          <a:avLst/>
        </a:prstGeom>
        <a:ln w="19050">
          <a:solidFill>
            <a:srgbClr val="008000"/>
          </a:solidFill>
          <a:headEnd type="stealth"/>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371475</xdr:colOff>
      <xdr:row>24</xdr:row>
      <xdr:rowOff>85725</xdr:rowOff>
    </xdr:from>
    <xdr:to>
      <xdr:col>10</xdr:col>
      <xdr:colOff>123825</xdr:colOff>
      <xdr:row>26</xdr:row>
      <xdr:rowOff>76201</xdr:rowOff>
    </xdr:to>
    <xdr:sp macro="" textlink="">
      <xdr:nvSpPr>
        <xdr:cNvPr id="27" name="Прямоугольник 26"/>
        <xdr:cNvSpPr/>
      </xdr:nvSpPr>
      <xdr:spPr>
        <a:xfrm>
          <a:off x="5248275" y="4333875"/>
          <a:ext cx="971550" cy="37147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ru-RU" sz="1800" b="1">
              <a:solidFill>
                <a:sysClr val="windowText" lastClr="000000"/>
              </a:solidFill>
            </a:rPr>
            <a:t>2 шаг</a:t>
          </a:r>
        </a:p>
      </xdr:txBody>
    </xdr:sp>
    <xdr:clientData/>
  </xdr:twoCellAnchor>
  <xdr:twoCellAnchor editAs="oneCell">
    <xdr:from>
      <xdr:col>0</xdr:col>
      <xdr:colOff>333376</xdr:colOff>
      <xdr:row>29</xdr:row>
      <xdr:rowOff>28575</xdr:rowOff>
    </xdr:from>
    <xdr:to>
      <xdr:col>6</xdr:col>
      <xdr:colOff>45078</xdr:colOff>
      <xdr:row>50</xdr:row>
      <xdr:rowOff>95250</xdr:rowOff>
    </xdr:to>
    <xdr:pic>
      <xdr:nvPicPr>
        <xdr:cNvPr id="28" name="Рисунок 27"/>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33376" y="5229225"/>
          <a:ext cx="3369302" cy="406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419100</xdr:colOff>
      <xdr:row>31</xdr:row>
      <xdr:rowOff>133350</xdr:rowOff>
    </xdr:from>
    <xdr:to>
      <xdr:col>5</xdr:col>
      <xdr:colOff>571500</xdr:colOff>
      <xdr:row>35</xdr:row>
      <xdr:rowOff>57150</xdr:rowOff>
    </xdr:to>
    <xdr:sp macro="" textlink="">
      <xdr:nvSpPr>
        <xdr:cNvPr id="29" name="Прямоугольник 28"/>
        <xdr:cNvSpPr/>
      </xdr:nvSpPr>
      <xdr:spPr>
        <a:xfrm>
          <a:off x="419100" y="5715000"/>
          <a:ext cx="3200400" cy="685800"/>
        </a:xfrm>
        <a:prstGeom prst="rect">
          <a:avLst/>
        </a:prstGeom>
        <a:no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6</xdr:col>
      <xdr:colOff>76200</xdr:colOff>
      <xdr:row>33</xdr:row>
      <xdr:rowOff>76200</xdr:rowOff>
    </xdr:from>
    <xdr:to>
      <xdr:col>7</xdr:col>
      <xdr:colOff>504825</xdr:colOff>
      <xdr:row>33</xdr:row>
      <xdr:rowOff>123826</xdr:rowOff>
    </xdr:to>
    <xdr:cxnSp macro="">
      <xdr:nvCxnSpPr>
        <xdr:cNvPr id="31" name="Прямая со стрелкой 30"/>
        <xdr:cNvCxnSpPr/>
      </xdr:nvCxnSpPr>
      <xdr:spPr>
        <a:xfrm flipV="1">
          <a:off x="3733800" y="6038850"/>
          <a:ext cx="1038225" cy="47626"/>
        </a:xfrm>
        <a:prstGeom prst="straightConnector1">
          <a:avLst/>
        </a:prstGeom>
        <a:ln w="19050">
          <a:solidFill>
            <a:srgbClr val="008000"/>
          </a:solidFill>
          <a:headEnd type="stealth"/>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552450</xdr:colOff>
      <xdr:row>32</xdr:row>
      <xdr:rowOff>66675</xdr:rowOff>
    </xdr:from>
    <xdr:to>
      <xdr:col>9</xdr:col>
      <xdr:colOff>304800</xdr:colOff>
      <xdr:row>34</xdr:row>
      <xdr:rowOff>57151</xdr:rowOff>
    </xdr:to>
    <xdr:sp macro="" textlink="">
      <xdr:nvSpPr>
        <xdr:cNvPr id="34" name="Прямоугольник 33"/>
        <xdr:cNvSpPr/>
      </xdr:nvSpPr>
      <xdr:spPr>
        <a:xfrm>
          <a:off x="4819650" y="5838825"/>
          <a:ext cx="971550" cy="37147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ru-RU" sz="1800" b="1">
              <a:solidFill>
                <a:sysClr val="windowText" lastClr="000000"/>
              </a:solidFill>
            </a:rPr>
            <a:t>3 шаг</a:t>
          </a:r>
        </a:p>
      </xdr:txBody>
    </xdr:sp>
    <xdr:clientData/>
  </xdr:twoCellAnchor>
  <xdr:twoCellAnchor>
    <xdr:from>
      <xdr:col>10</xdr:col>
      <xdr:colOff>542924</xdr:colOff>
      <xdr:row>21</xdr:row>
      <xdr:rowOff>47625</xdr:rowOff>
    </xdr:from>
    <xdr:to>
      <xdr:col>14</xdr:col>
      <xdr:colOff>400050</xdr:colOff>
      <xdr:row>23</xdr:row>
      <xdr:rowOff>0</xdr:rowOff>
    </xdr:to>
    <xdr:sp macro="" textlink="">
      <xdr:nvSpPr>
        <xdr:cNvPr id="36" name="Прямоугольник с одним вырезанным углом 35">
          <a:hlinkClick xmlns:r="http://schemas.openxmlformats.org/officeDocument/2006/relationships" r:id="rId7"/>
        </xdr:cNvPr>
        <xdr:cNvSpPr/>
      </xdr:nvSpPr>
      <xdr:spPr>
        <a:xfrm>
          <a:off x="6638924" y="3724275"/>
          <a:ext cx="2295526" cy="333375"/>
        </a:xfrm>
        <a:prstGeom prst="snip1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ru-RU" sz="1400"/>
            <a:t>Перейти</a:t>
          </a:r>
          <a:r>
            <a:rPr lang="ru-RU" sz="1400" baseline="0"/>
            <a:t> к композиции ВКР</a:t>
          </a:r>
          <a:endParaRPr lang="ru-RU" sz="1400"/>
        </a:p>
      </xdr:txBody>
    </xdr:sp>
    <xdr:clientData/>
  </xdr:twoCellAnchor>
  <xdr:twoCellAnchor editAs="oneCell">
    <xdr:from>
      <xdr:col>0</xdr:col>
      <xdr:colOff>76200</xdr:colOff>
      <xdr:row>58</xdr:row>
      <xdr:rowOff>180975</xdr:rowOff>
    </xdr:from>
    <xdr:to>
      <xdr:col>11</xdr:col>
      <xdr:colOff>9525</xdr:colOff>
      <xdr:row>64</xdr:row>
      <xdr:rowOff>114300</xdr:rowOff>
    </xdr:to>
    <xdr:pic>
      <xdr:nvPicPr>
        <xdr:cNvPr id="37" name="Рисунок 36"/>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200" y="10925175"/>
          <a:ext cx="6638925" cy="131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xdr:colOff>
      <xdr:row>59</xdr:row>
      <xdr:rowOff>200025</xdr:rowOff>
    </xdr:from>
    <xdr:to>
      <xdr:col>2</xdr:col>
      <xdr:colOff>180975</xdr:colOff>
      <xdr:row>61</xdr:row>
      <xdr:rowOff>38100</xdr:rowOff>
    </xdr:to>
    <xdr:sp macro="" textlink="">
      <xdr:nvSpPr>
        <xdr:cNvPr id="38" name="Овал 37"/>
        <xdr:cNvSpPr/>
      </xdr:nvSpPr>
      <xdr:spPr>
        <a:xfrm>
          <a:off x="647700" y="11134725"/>
          <a:ext cx="752475" cy="314325"/>
        </a:xfrm>
        <a:prstGeom prst="ellipse">
          <a:avLst/>
        </a:prstGeom>
        <a:no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2</xdr:col>
      <xdr:colOff>133350</xdr:colOff>
      <xdr:row>59</xdr:row>
      <xdr:rowOff>123825</xdr:rowOff>
    </xdr:from>
    <xdr:to>
      <xdr:col>3</xdr:col>
      <xdr:colOff>581025</xdr:colOff>
      <xdr:row>59</xdr:row>
      <xdr:rowOff>228600</xdr:rowOff>
    </xdr:to>
    <xdr:cxnSp macro="">
      <xdr:nvCxnSpPr>
        <xdr:cNvPr id="39" name="Прямая со стрелкой 38"/>
        <xdr:cNvCxnSpPr/>
      </xdr:nvCxnSpPr>
      <xdr:spPr>
        <a:xfrm flipV="1">
          <a:off x="1352550" y="11058525"/>
          <a:ext cx="1057275" cy="104775"/>
        </a:xfrm>
        <a:prstGeom prst="straightConnector1">
          <a:avLst/>
        </a:prstGeom>
        <a:ln w="19050">
          <a:solidFill>
            <a:srgbClr val="008000"/>
          </a:solidFill>
          <a:headEnd type="stealth"/>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58</xdr:row>
      <xdr:rowOff>104775</xdr:rowOff>
    </xdr:from>
    <xdr:to>
      <xdr:col>5</xdr:col>
      <xdr:colOff>361950</xdr:colOff>
      <xdr:row>60</xdr:row>
      <xdr:rowOff>47626</xdr:rowOff>
    </xdr:to>
    <xdr:sp macro="" textlink="">
      <xdr:nvSpPr>
        <xdr:cNvPr id="42" name="Прямоугольник 41"/>
        <xdr:cNvSpPr/>
      </xdr:nvSpPr>
      <xdr:spPr>
        <a:xfrm>
          <a:off x="2438400" y="10848975"/>
          <a:ext cx="971550" cy="37147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ru-RU" sz="1800" b="1">
              <a:solidFill>
                <a:sysClr val="windowText" lastClr="000000"/>
              </a:solidFill>
            </a:rPr>
            <a:t>1 шаг</a:t>
          </a:r>
        </a:p>
      </xdr:txBody>
    </xdr:sp>
    <xdr:clientData/>
  </xdr:twoCellAnchor>
  <xdr:twoCellAnchor>
    <xdr:from>
      <xdr:col>10</xdr:col>
      <xdr:colOff>314326</xdr:colOff>
      <xdr:row>63</xdr:row>
      <xdr:rowOff>161924</xdr:rowOff>
    </xdr:from>
    <xdr:to>
      <xdr:col>10</xdr:col>
      <xdr:colOff>581026</xdr:colOff>
      <xdr:row>64</xdr:row>
      <xdr:rowOff>142874</xdr:rowOff>
    </xdr:to>
    <xdr:sp macro="" textlink="">
      <xdr:nvSpPr>
        <xdr:cNvPr id="43" name="Овал 42"/>
        <xdr:cNvSpPr/>
      </xdr:nvSpPr>
      <xdr:spPr>
        <a:xfrm>
          <a:off x="6410326" y="12049124"/>
          <a:ext cx="266700" cy="219075"/>
        </a:xfrm>
        <a:prstGeom prst="ellipse">
          <a:avLst/>
        </a:prstGeom>
        <a:no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28575</xdr:colOff>
      <xdr:row>64</xdr:row>
      <xdr:rowOff>0</xdr:rowOff>
    </xdr:from>
    <xdr:to>
      <xdr:col>12</xdr:col>
      <xdr:colOff>114300</xdr:colOff>
      <xdr:row>64</xdr:row>
      <xdr:rowOff>9525</xdr:rowOff>
    </xdr:to>
    <xdr:cxnSp macro="">
      <xdr:nvCxnSpPr>
        <xdr:cNvPr id="44" name="Прямая со стрелкой 43"/>
        <xdr:cNvCxnSpPr/>
      </xdr:nvCxnSpPr>
      <xdr:spPr>
        <a:xfrm flipV="1">
          <a:off x="6734175" y="12125325"/>
          <a:ext cx="695325" cy="9525"/>
        </a:xfrm>
        <a:prstGeom prst="straightConnector1">
          <a:avLst/>
        </a:prstGeom>
        <a:ln w="19050">
          <a:solidFill>
            <a:srgbClr val="008000"/>
          </a:solidFill>
          <a:headEnd type="stealth"/>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104775</xdr:colOff>
      <xdr:row>63</xdr:row>
      <xdr:rowOff>66675</xdr:rowOff>
    </xdr:from>
    <xdr:to>
      <xdr:col>13</xdr:col>
      <xdr:colOff>466725</xdr:colOff>
      <xdr:row>64</xdr:row>
      <xdr:rowOff>200026</xdr:rowOff>
    </xdr:to>
    <xdr:sp macro="" textlink="">
      <xdr:nvSpPr>
        <xdr:cNvPr id="45" name="Прямоугольник 44"/>
        <xdr:cNvSpPr/>
      </xdr:nvSpPr>
      <xdr:spPr>
        <a:xfrm>
          <a:off x="7419975" y="11953875"/>
          <a:ext cx="971550" cy="37147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ru-RU" sz="1800" b="1">
              <a:solidFill>
                <a:sysClr val="windowText" lastClr="000000"/>
              </a:solidFill>
            </a:rPr>
            <a:t>2 шаг</a:t>
          </a:r>
        </a:p>
      </xdr:txBody>
    </xdr:sp>
    <xdr:clientData/>
  </xdr:twoCellAnchor>
  <xdr:twoCellAnchor>
    <xdr:from>
      <xdr:col>3</xdr:col>
      <xdr:colOff>0</xdr:colOff>
      <xdr:row>65</xdr:row>
      <xdr:rowOff>0</xdr:rowOff>
    </xdr:from>
    <xdr:to>
      <xdr:col>3</xdr:col>
      <xdr:colOff>295275</xdr:colOff>
      <xdr:row>66</xdr:row>
      <xdr:rowOff>114300</xdr:rowOff>
    </xdr:to>
    <xdr:sp macro="" textlink="">
      <xdr:nvSpPr>
        <xdr:cNvPr id="46" name="Стрелка вниз 45"/>
        <xdr:cNvSpPr/>
      </xdr:nvSpPr>
      <xdr:spPr>
        <a:xfrm>
          <a:off x="1828800" y="12363450"/>
          <a:ext cx="295275" cy="352425"/>
        </a:xfrm>
        <a:prstGeom prst="downArrow">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0</xdr:col>
      <xdr:colOff>438150</xdr:colOff>
      <xdr:row>66</xdr:row>
      <xdr:rowOff>171450</xdr:rowOff>
    </xdr:from>
    <xdr:to>
      <xdr:col>6</xdr:col>
      <xdr:colOff>106363</xdr:colOff>
      <xdr:row>83</xdr:row>
      <xdr:rowOff>114300</xdr:rowOff>
    </xdr:to>
    <xdr:pic>
      <xdr:nvPicPr>
        <xdr:cNvPr id="47" name="Рисунок 46"/>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38150" y="12773025"/>
          <a:ext cx="3325813" cy="399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66</xdr:row>
      <xdr:rowOff>142875</xdr:rowOff>
    </xdr:from>
    <xdr:to>
      <xdr:col>7</xdr:col>
      <xdr:colOff>342900</xdr:colOff>
      <xdr:row>84</xdr:row>
      <xdr:rowOff>0</xdr:rowOff>
    </xdr:to>
    <xdr:sp macro="" textlink="">
      <xdr:nvSpPr>
        <xdr:cNvPr id="48" name="Овал 47"/>
        <xdr:cNvSpPr/>
      </xdr:nvSpPr>
      <xdr:spPr>
        <a:xfrm>
          <a:off x="0" y="12744450"/>
          <a:ext cx="4610100" cy="4152900"/>
        </a:xfrm>
        <a:prstGeom prst="ellipse">
          <a:avLst/>
        </a:prstGeom>
        <a:no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7</xdr:col>
      <xdr:colOff>438150</xdr:colOff>
      <xdr:row>74</xdr:row>
      <xdr:rowOff>38100</xdr:rowOff>
    </xdr:from>
    <xdr:to>
      <xdr:col>8</xdr:col>
      <xdr:colOff>523875</xdr:colOff>
      <xdr:row>74</xdr:row>
      <xdr:rowOff>47625</xdr:rowOff>
    </xdr:to>
    <xdr:cxnSp macro="">
      <xdr:nvCxnSpPr>
        <xdr:cNvPr id="49" name="Прямая со стрелкой 48"/>
        <xdr:cNvCxnSpPr/>
      </xdr:nvCxnSpPr>
      <xdr:spPr>
        <a:xfrm flipV="1">
          <a:off x="4705350" y="14544675"/>
          <a:ext cx="695325" cy="9525"/>
        </a:xfrm>
        <a:prstGeom prst="straightConnector1">
          <a:avLst/>
        </a:prstGeom>
        <a:ln w="19050">
          <a:solidFill>
            <a:srgbClr val="008000"/>
          </a:solidFill>
          <a:headEnd type="stealth"/>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609599</xdr:colOff>
      <xdr:row>73</xdr:row>
      <xdr:rowOff>0</xdr:rowOff>
    </xdr:from>
    <xdr:to>
      <xdr:col>14</xdr:col>
      <xdr:colOff>9524</xdr:colOff>
      <xdr:row>75</xdr:row>
      <xdr:rowOff>228600</xdr:rowOff>
    </xdr:to>
    <xdr:sp macro="" textlink="">
      <xdr:nvSpPr>
        <xdr:cNvPr id="50" name="Прямоугольник 49"/>
        <xdr:cNvSpPr/>
      </xdr:nvSpPr>
      <xdr:spPr>
        <a:xfrm>
          <a:off x="5486399" y="14268450"/>
          <a:ext cx="3057525" cy="704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ru-RU" sz="1800" b="1">
              <a:solidFill>
                <a:sysClr val="windowText" lastClr="000000"/>
              </a:solidFill>
            </a:rPr>
            <a:t>3</a:t>
          </a:r>
          <a:r>
            <a:rPr lang="ru-RU" sz="1800" b="1" baseline="0">
              <a:solidFill>
                <a:sysClr val="windowText" lastClr="000000"/>
              </a:solidFill>
            </a:rPr>
            <a:t> шаг (установите аналогичные параметры)</a:t>
          </a:r>
          <a:endParaRPr lang="ru-RU" sz="1800" b="1">
            <a:solidFill>
              <a:sysClr val="windowText" lastClr="000000"/>
            </a:solidFill>
          </a:endParaRPr>
        </a:p>
      </xdr:txBody>
    </xdr:sp>
    <xdr:clientData/>
  </xdr:twoCellAnchor>
  <xdr:twoCellAnchor editAs="oneCell">
    <xdr:from>
      <xdr:col>0</xdr:col>
      <xdr:colOff>114300</xdr:colOff>
      <xdr:row>97</xdr:row>
      <xdr:rowOff>38100</xdr:rowOff>
    </xdr:from>
    <xdr:to>
      <xdr:col>11</xdr:col>
      <xdr:colOff>47625</xdr:colOff>
      <xdr:row>104</xdr:row>
      <xdr:rowOff>19050</xdr:rowOff>
    </xdr:to>
    <xdr:pic>
      <xdr:nvPicPr>
        <xdr:cNvPr id="51" name="Рисунок 50"/>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4300" y="19450050"/>
          <a:ext cx="6638925" cy="131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98</xdr:row>
      <xdr:rowOff>57150</xdr:rowOff>
    </xdr:from>
    <xdr:to>
      <xdr:col>2</xdr:col>
      <xdr:colOff>219075</xdr:colOff>
      <xdr:row>99</xdr:row>
      <xdr:rowOff>180975</xdr:rowOff>
    </xdr:to>
    <xdr:sp macro="" textlink="">
      <xdr:nvSpPr>
        <xdr:cNvPr id="52" name="Овал 51"/>
        <xdr:cNvSpPr/>
      </xdr:nvSpPr>
      <xdr:spPr>
        <a:xfrm>
          <a:off x="685800" y="19659600"/>
          <a:ext cx="752475" cy="314325"/>
        </a:xfrm>
        <a:prstGeom prst="ellipse">
          <a:avLst/>
        </a:prstGeom>
        <a:no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2</xdr:col>
      <xdr:colOff>171450</xdr:colOff>
      <xdr:row>97</xdr:row>
      <xdr:rowOff>171450</xdr:rowOff>
    </xdr:from>
    <xdr:to>
      <xdr:col>4</xdr:col>
      <xdr:colOff>9525</xdr:colOff>
      <xdr:row>98</xdr:row>
      <xdr:rowOff>85725</xdr:rowOff>
    </xdr:to>
    <xdr:cxnSp macro="">
      <xdr:nvCxnSpPr>
        <xdr:cNvPr id="53" name="Прямая со стрелкой 52"/>
        <xdr:cNvCxnSpPr/>
      </xdr:nvCxnSpPr>
      <xdr:spPr>
        <a:xfrm flipV="1">
          <a:off x="1390650" y="19583400"/>
          <a:ext cx="1057275" cy="104775"/>
        </a:xfrm>
        <a:prstGeom prst="straightConnector1">
          <a:avLst/>
        </a:prstGeom>
        <a:ln w="19050">
          <a:solidFill>
            <a:srgbClr val="008000"/>
          </a:solidFill>
          <a:headEnd type="stealth"/>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38100</xdr:colOff>
      <xdr:row>96</xdr:row>
      <xdr:rowOff>152400</xdr:rowOff>
    </xdr:from>
    <xdr:to>
      <xdr:col>5</xdr:col>
      <xdr:colOff>400050</xdr:colOff>
      <xdr:row>98</xdr:row>
      <xdr:rowOff>142876</xdr:rowOff>
    </xdr:to>
    <xdr:sp macro="" textlink="">
      <xdr:nvSpPr>
        <xdr:cNvPr id="54" name="Прямоугольник 53"/>
        <xdr:cNvSpPr/>
      </xdr:nvSpPr>
      <xdr:spPr>
        <a:xfrm>
          <a:off x="2476500" y="19373850"/>
          <a:ext cx="971550" cy="37147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ru-RU" sz="1800" b="1">
              <a:solidFill>
                <a:sysClr val="windowText" lastClr="000000"/>
              </a:solidFill>
            </a:rPr>
            <a:t>1 шаг</a:t>
          </a:r>
        </a:p>
      </xdr:txBody>
    </xdr:sp>
    <xdr:clientData/>
  </xdr:twoCellAnchor>
  <xdr:twoCellAnchor>
    <xdr:from>
      <xdr:col>7</xdr:col>
      <xdr:colOff>19051</xdr:colOff>
      <xdr:row>103</xdr:row>
      <xdr:rowOff>9524</xdr:rowOff>
    </xdr:from>
    <xdr:to>
      <xdr:col>7</xdr:col>
      <xdr:colOff>285751</xdr:colOff>
      <xdr:row>104</xdr:row>
      <xdr:rowOff>38099</xdr:rowOff>
    </xdr:to>
    <xdr:sp macro="" textlink="">
      <xdr:nvSpPr>
        <xdr:cNvPr id="55" name="Овал 54"/>
        <xdr:cNvSpPr/>
      </xdr:nvSpPr>
      <xdr:spPr>
        <a:xfrm>
          <a:off x="4286251" y="20564474"/>
          <a:ext cx="266700" cy="219075"/>
        </a:xfrm>
        <a:prstGeom prst="ellipse">
          <a:avLst/>
        </a:prstGeom>
        <a:no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7</xdr:col>
      <xdr:colOff>304800</xdr:colOff>
      <xdr:row>103</xdr:row>
      <xdr:rowOff>95251</xdr:rowOff>
    </xdr:from>
    <xdr:to>
      <xdr:col>8</xdr:col>
      <xdr:colOff>476250</xdr:colOff>
      <xdr:row>105</xdr:row>
      <xdr:rowOff>52388</xdr:rowOff>
    </xdr:to>
    <xdr:cxnSp macro="">
      <xdr:nvCxnSpPr>
        <xdr:cNvPr id="56" name="Прямая со стрелкой 55"/>
        <xdr:cNvCxnSpPr>
          <a:endCxn id="57" idx="1"/>
        </xdr:cNvCxnSpPr>
      </xdr:nvCxnSpPr>
      <xdr:spPr>
        <a:xfrm>
          <a:off x="4572000" y="20650201"/>
          <a:ext cx="781050" cy="338137"/>
        </a:xfrm>
        <a:prstGeom prst="straightConnector1">
          <a:avLst/>
        </a:prstGeom>
        <a:ln w="19050">
          <a:solidFill>
            <a:srgbClr val="008000"/>
          </a:solidFill>
          <a:headEnd type="stealth"/>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476250</xdr:colOff>
      <xdr:row>104</xdr:row>
      <xdr:rowOff>57150</xdr:rowOff>
    </xdr:from>
    <xdr:to>
      <xdr:col>10</xdr:col>
      <xdr:colOff>228600</xdr:colOff>
      <xdr:row>106</xdr:row>
      <xdr:rowOff>47626</xdr:rowOff>
    </xdr:to>
    <xdr:sp macro="" textlink="">
      <xdr:nvSpPr>
        <xdr:cNvPr id="57" name="Прямоугольник 56"/>
        <xdr:cNvSpPr/>
      </xdr:nvSpPr>
      <xdr:spPr>
        <a:xfrm>
          <a:off x="5353050" y="20802600"/>
          <a:ext cx="971550" cy="37147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ru-RU" sz="1800" b="1">
              <a:solidFill>
                <a:sysClr val="windowText" lastClr="000000"/>
              </a:solidFill>
            </a:rPr>
            <a:t>2 шаг</a:t>
          </a:r>
        </a:p>
      </xdr:txBody>
    </xdr:sp>
    <xdr:clientData/>
  </xdr:twoCellAnchor>
  <xdr:twoCellAnchor>
    <xdr:from>
      <xdr:col>2</xdr:col>
      <xdr:colOff>561975</xdr:colOff>
      <xdr:row>104</xdr:row>
      <xdr:rowOff>95250</xdr:rowOff>
    </xdr:from>
    <xdr:to>
      <xdr:col>3</xdr:col>
      <xdr:colOff>247650</xdr:colOff>
      <xdr:row>106</xdr:row>
      <xdr:rowOff>66675</xdr:rowOff>
    </xdr:to>
    <xdr:sp macro="" textlink="">
      <xdr:nvSpPr>
        <xdr:cNvPr id="60" name="Стрелка вниз 59"/>
        <xdr:cNvSpPr/>
      </xdr:nvSpPr>
      <xdr:spPr>
        <a:xfrm>
          <a:off x="1781175" y="20840700"/>
          <a:ext cx="295275" cy="352425"/>
        </a:xfrm>
        <a:prstGeom prst="downArrow">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0</xdr:col>
      <xdr:colOff>152400</xdr:colOff>
      <xdr:row>106</xdr:row>
      <xdr:rowOff>114300</xdr:rowOff>
    </xdr:from>
    <xdr:to>
      <xdr:col>6</xdr:col>
      <xdr:colOff>247650</xdr:colOff>
      <xdr:row>125</xdr:row>
      <xdr:rowOff>146998</xdr:rowOff>
    </xdr:to>
    <xdr:pic>
      <xdr:nvPicPr>
        <xdr:cNvPr id="61" name="Рисунок 60"/>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2400" y="21240750"/>
          <a:ext cx="3752850" cy="3652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106</xdr:row>
      <xdr:rowOff>142875</xdr:rowOff>
    </xdr:from>
    <xdr:to>
      <xdr:col>6</xdr:col>
      <xdr:colOff>304800</xdr:colOff>
      <xdr:row>126</xdr:row>
      <xdr:rowOff>1</xdr:rowOff>
    </xdr:to>
    <xdr:sp macro="" textlink="">
      <xdr:nvSpPr>
        <xdr:cNvPr id="62" name="Овал 61"/>
        <xdr:cNvSpPr/>
      </xdr:nvSpPr>
      <xdr:spPr>
        <a:xfrm>
          <a:off x="0" y="21269325"/>
          <a:ext cx="3962400" cy="3667126"/>
        </a:xfrm>
        <a:prstGeom prst="ellipse">
          <a:avLst/>
        </a:prstGeom>
        <a:no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6</xdr:col>
      <xdr:colOff>381000</xdr:colOff>
      <xdr:row>115</xdr:row>
      <xdr:rowOff>94325</xdr:rowOff>
    </xdr:from>
    <xdr:to>
      <xdr:col>7</xdr:col>
      <xdr:colOff>369035</xdr:colOff>
      <xdr:row>115</xdr:row>
      <xdr:rowOff>95252</xdr:rowOff>
    </xdr:to>
    <xdr:cxnSp macro="">
      <xdr:nvCxnSpPr>
        <xdr:cNvPr id="63" name="Прямая со стрелкой 62"/>
        <xdr:cNvCxnSpPr/>
      </xdr:nvCxnSpPr>
      <xdr:spPr>
        <a:xfrm flipV="1">
          <a:off x="4038600" y="22935275"/>
          <a:ext cx="597635" cy="927"/>
        </a:xfrm>
        <a:prstGeom prst="straightConnector1">
          <a:avLst/>
        </a:prstGeom>
        <a:ln w="19050">
          <a:solidFill>
            <a:srgbClr val="008000"/>
          </a:solidFill>
          <a:headEnd type="stealth"/>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428625</xdr:colOff>
      <xdr:row>113</xdr:row>
      <xdr:rowOff>106592</xdr:rowOff>
    </xdr:from>
    <xdr:to>
      <xdr:col>13</xdr:col>
      <xdr:colOff>104775</xdr:colOff>
      <xdr:row>117</xdr:row>
      <xdr:rowOff>47625</xdr:rowOff>
    </xdr:to>
    <xdr:sp macro="" textlink="">
      <xdr:nvSpPr>
        <xdr:cNvPr id="64" name="Прямоугольник 63"/>
        <xdr:cNvSpPr/>
      </xdr:nvSpPr>
      <xdr:spPr>
        <a:xfrm>
          <a:off x="4695825" y="22566542"/>
          <a:ext cx="3333750" cy="7030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ru-RU" sz="1800" b="1">
              <a:solidFill>
                <a:sysClr val="windowText" lastClr="000000"/>
              </a:solidFill>
            </a:rPr>
            <a:t>3</a:t>
          </a:r>
          <a:r>
            <a:rPr lang="ru-RU" sz="1800" b="1" baseline="0">
              <a:solidFill>
                <a:sysClr val="windowText" lastClr="000000"/>
              </a:solidFill>
            </a:rPr>
            <a:t> шаг (установите необходимые параметры)</a:t>
          </a:r>
          <a:endParaRPr lang="ru-RU" sz="1800" b="1">
            <a:solidFill>
              <a:sysClr val="windowText" lastClr="000000"/>
            </a:solidFill>
          </a:endParaRPr>
        </a:p>
      </xdr:txBody>
    </xdr:sp>
    <xdr:clientData/>
  </xdr:twoCellAnchor>
  <xdr:twoCellAnchor>
    <xdr:from>
      <xdr:col>0</xdr:col>
      <xdr:colOff>533401</xdr:colOff>
      <xdr:row>140</xdr:row>
      <xdr:rowOff>152400</xdr:rowOff>
    </xdr:from>
    <xdr:to>
      <xdr:col>16</xdr:col>
      <xdr:colOff>533401</xdr:colOff>
      <xdr:row>148</xdr:row>
      <xdr:rowOff>47625</xdr:rowOff>
    </xdr:to>
    <xdr:sp macro="" textlink="">
      <xdr:nvSpPr>
        <xdr:cNvPr id="69" name="Прямоугольник 68"/>
        <xdr:cNvSpPr/>
      </xdr:nvSpPr>
      <xdr:spPr>
        <a:xfrm>
          <a:off x="533401" y="17278350"/>
          <a:ext cx="9753600" cy="1419225"/>
        </a:xfrm>
        <a:prstGeom prst="rect">
          <a:avLst/>
        </a:prstGeom>
        <a:noFill/>
        <a:ln w="38100">
          <a:solidFill>
            <a:srgbClr val="1776E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0</xdr:col>
      <xdr:colOff>57150</xdr:colOff>
      <xdr:row>141</xdr:row>
      <xdr:rowOff>9525</xdr:rowOff>
    </xdr:from>
    <xdr:to>
      <xdr:col>0</xdr:col>
      <xdr:colOff>447675</xdr:colOff>
      <xdr:row>144</xdr:row>
      <xdr:rowOff>133028</xdr:rowOff>
    </xdr:to>
    <xdr:pic>
      <xdr:nvPicPr>
        <xdr:cNvPr id="70" name="Рисунок 6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150" y="27651075"/>
          <a:ext cx="390525" cy="695003"/>
        </a:xfrm>
        <a:prstGeom prst="rect">
          <a:avLst/>
        </a:prstGeom>
        <a:effectLst>
          <a:softEdge rad="127000"/>
        </a:effectLst>
      </xdr:spPr>
    </xdr:pic>
    <xdr:clientData/>
  </xdr:twoCellAnchor>
  <xdr:twoCellAnchor editAs="oneCell">
    <xdr:from>
      <xdr:col>0</xdr:col>
      <xdr:colOff>495300</xdr:colOff>
      <xdr:row>148</xdr:row>
      <xdr:rowOff>142875</xdr:rowOff>
    </xdr:from>
    <xdr:to>
      <xdr:col>13</xdr:col>
      <xdr:colOff>57150</xdr:colOff>
      <xdr:row>165</xdr:row>
      <xdr:rowOff>123825</xdr:rowOff>
    </xdr:to>
    <xdr:pic>
      <xdr:nvPicPr>
        <xdr:cNvPr id="72" name="Рисунок 71"/>
        <xdr:cNvPicPr>
          <a:picLocks noChangeAspect="1" noChangeArrowheads="1"/>
        </xdr:cNvPicPr>
      </xdr:nvPicPr>
      <xdr:blipFill>
        <a:blip xmlns:r="http://schemas.openxmlformats.org/officeDocument/2006/relationships" r:embed="rId1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95300" y="29556075"/>
          <a:ext cx="7486650" cy="3295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179</xdr:row>
      <xdr:rowOff>161925</xdr:rowOff>
    </xdr:from>
    <xdr:to>
      <xdr:col>8</xdr:col>
      <xdr:colOff>323850</xdr:colOff>
      <xdr:row>201</xdr:row>
      <xdr:rowOff>38100</xdr:rowOff>
    </xdr:to>
    <xdr:pic>
      <xdr:nvPicPr>
        <xdr:cNvPr id="73" name="Рисунок 72"/>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6675" y="33023175"/>
          <a:ext cx="5133975" cy="406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180</xdr:row>
      <xdr:rowOff>171450</xdr:rowOff>
    </xdr:from>
    <xdr:to>
      <xdr:col>4</xdr:col>
      <xdr:colOff>142875</xdr:colOff>
      <xdr:row>182</xdr:row>
      <xdr:rowOff>104775</xdr:rowOff>
    </xdr:to>
    <xdr:sp macro="" textlink="">
      <xdr:nvSpPr>
        <xdr:cNvPr id="74" name="Овал 73"/>
        <xdr:cNvSpPr/>
      </xdr:nvSpPr>
      <xdr:spPr>
        <a:xfrm>
          <a:off x="1828800" y="33223200"/>
          <a:ext cx="752475" cy="314325"/>
        </a:xfrm>
        <a:prstGeom prst="ellipse">
          <a:avLst/>
        </a:prstGeom>
        <a:no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4</xdr:col>
      <xdr:colOff>171450</xdr:colOff>
      <xdr:row>180</xdr:row>
      <xdr:rowOff>133350</xdr:rowOff>
    </xdr:from>
    <xdr:to>
      <xdr:col>6</xdr:col>
      <xdr:colOff>9525</xdr:colOff>
      <xdr:row>181</xdr:row>
      <xdr:rowOff>47625</xdr:rowOff>
    </xdr:to>
    <xdr:cxnSp macro="">
      <xdr:nvCxnSpPr>
        <xdr:cNvPr id="75" name="Прямая со стрелкой 74"/>
        <xdr:cNvCxnSpPr/>
      </xdr:nvCxnSpPr>
      <xdr:spPr>
        <a:xfrm flipV="1">
          <a:off x="2609850" y="33185100"/>
          <a:ext cx="1057275" cy="104775"/>
        </a:xfrm>
        <a:prstGeom prst="straightConnector1">
          <a:avLst/>
        </a:prstGeom>
        <a:ln w="19050">
          <a:solidFill>
            <a:srgbClr val="008000"/>
          </a:solidFill>
          <a:headEnd type="stealth"/>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114300</xdr:colOff>
      <xdr:row>179</xdr:row>
      <xdr:rowOff>114300</xdr:rowOff>
    </xdr:from>
    <xdr:to>
      <xdr:col>7</xdr:col>
      <xdr:colOff>476250</xdr:colOff>
      <xdr:row>181</xdr:row>
      <xdr:rowOff>104776</xdr:rowOff>
    </xdr:to>
    <xdr:sp macro="" textlink="">
      <xdr:nvSpPr>
        <xdr:cNvPr id="76" name="Прямоугольник 75"/>
        <xdr:cNvSpPr/>
      </xdr:nvSpPr>
      <xdr:spPr>
        <a:xfrm>
          <a:off x="3771900" y="32975550"/>
          <a:ext cx="971550" cy="37147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ru-RU" sz="1800" b="1">
              <a:solidFill>
                <a:sysClr val="windowText" lastClr="000000"/>
              </a:solidFill>
            </a:rPr>
            <a:t>1 шаг</a:t>
          </a:r>
        </a:p>
      </xdr:txBody>
    </xdr:sp>
    <xdr:clientData/>
  </xdr:twoCellAnchor>
  <xdr:twoCellAnchor>
    <xdr:from>
      <xdr:col>2</xdr:col>
      <xdr:colOff>171450</xdr:colOff>
      <xdr:row>182</xdr:row>
      <xdr:rowOff>76200</xdr:rowOff>
    </xdr:from>
    <xdr:to>
      <xdr:col>3</xdr:col>
      <xdr:colOff>314325</xdr:colOff>
      <xdr:row>185</xdr:row>
      <xdr:rowOff>142875</xdr:rowOff>
    </xdr:to>
    <xdr:sp macro="" textlink="">
      <xdr:nvSpPr>
        <xdr:cNvPr id="77" name="Овал 76"/>
        <xdr:cNvSpPr/>
      </xdr:nvSpPr>
      <xdr:spPr>
        <a:xfrm>
          <a:off x="1390650" y="33508950"/>
          <a:ext cx="752475" cy="638175"/>
        </a:xfrm>
        <a:prstGeom prst="ellipse">
          <a:avLst/>
        </a:prstGeom>
        <a:no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3</xdr:col>
      <xdr:colOff>257175</xdr:colOff>
      <xdr:row>185</xdr:row>
      <xdr:rowOff>28575</xdr:rowOff>
    </xdr:from>
    <xdr:to>
      <xdr:col>9</xdr:col>
      <xdr:colOff>219075</xdr:colOff>
      <xdr:row>186</xdr:row>
      <xdr:rowOff>104775</xdr:rowOff>
    </xdr:to>
    <xdr:cxnSp macro="">
      <xdr:nvCxnSpPr>
        <xdr:cNvPr id="78" name="Прямая со стрелкой 77"/>
        <xdr:cNvCxnSpPr/>
      </xdr:nvCxnSpPr>
      <xdr:spPr>
        <a:xfrm>
          <a:off x="2085975" y="34032825"/>
          <a:ext cx="3619500" cy="266700"/>
        </a:xfrm>
        <a:prstGeom prst="straightConnector1">
          <a:avLst/>
        </a:prstGeom>
        <a:ln w="19050">
          <a:solidFill>
            <a:srgbClr val="008000"/>
          </a:solidFill>
          <a:headEnd type="stealth"/>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190500</xdr:colOff>
      <xdr:row>185</xdr:row>
      <xdr:rowOff>104775</xdr:rowOff>
    </xdr:from>
    <xdr:to>
      <xdr:col>10</xdr:col>
      <xdr:colOff>552450</xdr:colOff>
      <xdr:row>187</xdr:row>
      <xdr:rowOff>95251</xdr:rowOff>
    </xdr:to>
    <xdr:sp macro="" textlink="">
      <xdr:nvSpPr>
        <xdr:cNvPr id="79" name="Прямоугольник 78"/>
        <xdr:cNvSpPr/>
      </xdr:nvSpPr>
      <xdr:spPr>
        <a:xfrm>
          <a:off x="5676900" y="34109025"/>
          <a:ext cx="971550" cy="37147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ru-RU" sz="1800" b="1">
              <a:solidFill>
                <a:sysClr val="windowText" lastClr="000000"/>
              </a:solidFill>
            </a:rPr>
            <a:t>2 шаг</a:t>
          </a:r>
        </a:p>
      </xdr:txBody>
    </xdr:sp>
    <xdr:clientData/>
  </xdr:twoCellAnchor>
  <xdr:twoCellAnchor>
    <xdr:from>
      <xdr:col>1</xdr:col>
      <xdr:colOff>590550</xdr:colOff>
      <xdr:row>186</xdr:row>
      <xdr:rowOff>9525</xdr:rowOff>
    </xdr:from>
    <xdr:to>
      <xdr:col>5</xdr:col>
      <xdr:colOff>552449</xdr:colOff>
      <xdr:row>197</xdr:row>
      <xdr:rowOff>142875</xdr:rowOff>
    </xdr:to>
    <xdr:sp macro="" textlink="">
      <xdr:nvSpPr>
        <xdr:cNvPr id="82" name="Овал 81"/>
        <xdr:cNvSpPr/>
      </xdr:nvSpPr>
      <xdr:spPr>
        <a:xfrm>
          <a:off x="1200150" y="34204275"/>
          <a:ext cx="2400299" cy="2228850"/>
        </a:xfrm>
        <a:prstGeom prst="ellipse">
          <a:avLst/>
        </a:prstGeom>
        <a:no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590550</xdr:colOff>
      <xdr:row>191</xdr:row>
      <xdr:rowOff>161925</xdr:rowOff>
    </xdr:from>
    <xdr:to>
      <xdr:col>9</xdr:col>
      <xdr:colOff>66675</xdr:colOff>
      <xdr:row>191</xdr:row>
      <xdr:rowOff>180975</xdr:rowOff>
    </xdr:to>
    <xdr:cxnSp macro="">
      <xdr:nvCxnSpPr>
        <xdr:cNvPr id="83" name="Прямая со стрелкой 82"/>
        <xdr:cNvCxnSpPr/>
      </xdr:nvCxnSpPr>
      <xdr:spPr>
        <a:xfrm>
          <a:off x="3638550" y="35309175"/>
          <a:ext cx="1914525" cy="19050"/>
        </a:xfrm>
        <a:prstGeom prst="straightConnector1">
          <a:avLst/>
        </a:prstGeom>
        <a:ln w="19050">
          <a:solidFill>
            <a:srgbClr val="008000"/>
          </a:solidFill>
          <a:headEnd type="stealth"/>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66675</xdr:colOff>
      <xdr:row>191</xdr:row>
      <xdr:rowOff>9525</xdr:rowOff>
    </xdr:from>
    <xdr:to>
      <xdr:col>10</xdr:col>
      <xdr:colOff>428625</xdr:colOff>
      <xdr:row>193</xdr:row>
      <xdr:rowOff>1</xdr:rowOff>
    </xdr:to>
    <xdr:sp macro="" textlink="">
      <xdr:nvSpPr>
        <xdr:cNvPr id="84" name="Прямоугольник 83"/>
        <xdr:cNvSpPr/>
      </xdr:nvSpPr>
      <xdr:spPr>
        <a:xfrm>
          <a:off x="5553075" y="35156775"/>
          <a:ext cx="971550" cy="37147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ru-RU" sz="1800" b="1">
              <a:solidFill>
                <a:sysClr val="windowText" lastClr="000000"/>
              </a:solidFill>
            </a:rPr>
            <a:t>3 шаг</a:t>
          </a:r>
        </a:p>
      </xdr:txBody>
    </xdr:sp>
    <xdr:clientData/>
  </xdr:twoCellAnchor>
  <xdr:twoCellAnchor editAs="oneCell">
    <xdr:from>
      <xdr:col>1</xdr:col>
      <xdr:colOff>561975</xdr:colOff>
      <xdr:row>164</xdr:row>
      <xdr:rowOff>123825</xdr:rowOff>
    </xdr:from>
    <xdr:to>
      <xdr:col>12</xdr:col>
      <xdr:colOff>390525</xdr:colOff>
      <xdr:row>176</xdr:row>
      <xdr:rowOff>66675</xdr:rowOff>
    </xdr:to>
    <xdr:pic>
      <xdr:nvPicPr>
        <xdr:cNvPr id="66" name="Рисунок 65"/>
        <xdr:cNvPicPr>
          <a:picLocks noChangeAspect="1" noChangeArrowheads="1"/>
        </xdr:cNvPicPr>
      </xdr:nvPicPr>
      <xdr:blipFill>
        <a:blip xmlns:r="http://schemas.openxmlformats.org/officeDocument/2006/relationships" r:embed="rId1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71575" y="32223075"/>
          <a:ext cx="6534150" cy="2228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202</xdr:row>
      <xdr:rowOff>0</xdr:rowOff>
    </xdr:from>
    <xdr:to>
      <xdr:col>16</xdr:col>
      <xdr:colOff>523875</xdr:colOff>
      <xdr:row>202</xdr:row>
      <xdr:rowOff>9525</xdr:rowOff>
    </xdr:to>
    <xdr:cxnSp macro="">
      <xdr:nvCxnSpPr>
        <xdr:cNvPr id="67" name="Прямая соединительная линия 66"/>
        <xdr:cNvCxnSpPr/>
      </xdr:nvCxnSpPr>
      <xdr:spPr>
        <a:xfrm flipV="1">
          <a:off x="0" y="39776400"/>
          <a:ext cx="10277475" cy="9525"/>
        </a:xfrm>
        <a:prstGeom prst="line">
          <a:avLst/>
        </a:prstGeom>
        <a:ln w="254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533401</xdr:colOff>
      <xdr:row>204</xdr:row>
      <xdr:rowOff>152400</xdr:rowOff>
    </xdr:from>
    <xdr:to>
      <xdr:col>16</xdr:col>
      <xdr:colOff>533401</xdr:colOff>
      <xdr:row>209</xdr:row>
      <xdr:rowOff>66675</xdr:rowOff>
    </xdr:to>
    <xdr:sp macro="" textlink="">
      <xdr:nvSpPr>
        <xdr:cNvPr id="80" name="Прямоугольник 79"/>
        <xdr:cNvSpPr/>
      </xdr:nvSpPr>
      <xdr:spPr>
        <a:xfrm>
          <a:off x="533401" y="40309800"/>
          <a:ext cx="9753600" cy="866775"/>
        </a:xfrm>
        <a:prstGeom prst="rect">
          <a:avLst/>
        </a:prstGeom>
        <a:noFill/>
        <a:ln w="38100">
          <a:solidFill>
            <a:srgbClr val="1776E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0</xdr:col>
      <xdr:colOff>47625</xdr:colOff>
      <xdr:row>205</xdr:row>
      <xdr:rowOff>38100</xdr:rowOff>
    </xdr:from>
    <xdr:to>
      <xdr:col>0</xdr:col>
      <xdr:colOff>438150</xdr:colOff>
      <xdr:row>208</xdr:row>
      <xdr:rowOff>161603</xdr:rowOff>
    </xdr:to>
    <xdr:pic>
      <xdr:nvPicPr>
        <xdr:cNvPr id="81" name="Рисунок 80"/>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7625" y="40386000"/>
          <a:ext cx="390525" cy="695003"/>
        </a:xfrm>
        <a:prstGeom prst="rect">
          <a:avLst/>
        </a:prstGeom>
        <a:effectLst>
          <a:softEdge rad="127000"/>
        </a:effectLst>
      </xdr:spPr>
    </xdr:pic>
    <xdr:clientData/>
  </xdr:twoCellAnchor>
  <xdr:twoCellAnchor editAs="oneCell">
    <xdr:from>
      <xdr:col>2</xdr:col>
      <xdr:colOff>276225</xdr:colOff>
      <xdr:row>210</xdr:row>
      <xdr:rowOff>133350</xdr:rowOff>
    </xdr:from>
    <xdr:to>
      <xdr:col>12</xdr:col>
      <xdr:colOff>390525</xdr:colOff>
      <xdr:row>225</xdr:row>
      <xdr:rowOff>152400</xdr:rowOff>
    </xdr:to>
    <xdr:pic>
      <xdr:nvPicPr>
        <xdr:cNvPr id="85" name="Рисунок 84"/>
        <xdr:cNvPicPr>
          <a:picLocks noChangeAspect="1" noChangeArrowheads="1"/>
        </xdr:cNvPicPr>
      </xdr:nvPicPr>
      <xdr:blipFill>
        <a:blip xmlns:r="http://schemas.openxmlformats.org/officeDocument/2006/relationships" r:embed="rId1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95425" y="41433750"/>
          <a:ext cx="6210300" cy="2876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226</xdr:row>
      <xdr:rowOff>0</xdr:rowOff>
    </xdr:from>
    <xdr:to>
      <xdr:col>16</xdr:col>
      <xdr:colOff>523875</xdr:colOff>
      <xdr:row>226</xdr:row>
      <xdr:rowOff>9525</xdr:rowOff>
    </xdr:to>
    <xdr:cxnSp macro="">
      <xdr:nvCxnSpPr>
        <xdr:cNvPr id="86" name="Прямая соединительная линия 85"/>
        <xdr:cNvCxnSpPr/>
      </xdr:nvCxnSpPr>
      <xdr:spPr>
        <a:xfrm flipV="1">
          <a:off x="0" y="44348400"/>
          <a:ext cx="10277475" cy="9525"/>
        </a:xfrm>
        <a:prstGeom prst="line">
          <a:avLst/>
        </a:prstGeom>
        <a:ln w="254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226</xdr:row>
      <xdr:rowOff>0</xdr:rowOff>
    </xdr:from>
    <xdr:to>
      <xdr:col>16</xdr:col>
      <xdr:colOff>523875</xdr:colOff>
      <xdr:row>226</xdr:row>
      <xdr:rowOff>9525</xdr:rowOff>
    </xdr:to>
    <xdr:cxnSp macro="">
      <xdr:nvCxnSpPr>
        <xdr:cNvPr id="87" name="Прямая соединительная линия 86"/>
        <xdr:cNvCxnSpPr/>
      </xdr:nvCxnSpPr>
      <xdr:spPr>
        <a:xfrm flipV="1">
          <a:off x="0" y="39776400"/>
          <a:ext cx="10277475" cy="9525"/>
        </a:xfrm>
        <a:prstGeom prst="line">
          <a:avLst/>
        </a:prstGeom>
        <a:ln w="254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245</xdr:row>
      <xdr:rowOff>0</xdr:rowOff>
    </xdr:from>
    <xdr:to>
      <xdr:col>16</xdr:col>
      <xdr:colOff>523875</xdr:colOff>
      <xdr:row>245</xdr:row>
      <xdr:rowOff>9525</xdr:rowOff>
    </xdr:to>
    <xdr:cxnSp macro="">
      <xdr:nvCxnSpPr>
        <xdr:cNvPr id="89" name="Прямая соединительная линия 88"/>
        <xdr:cNvCxnSpPr/>
      </xdr:nvCxnSpPr>
      <xdr:spPr>
        <a:xfrm flipV="1">
          <a:off x="0" y="47967900"/>
          <a:ext cx="10277475" cy="9525"/>
        </a:xfrm>
        <a:prstGeom prst="line">
          <a:avLst/>
        </a:prstGeom>
        <a:ln w="254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133350</xdr:colOff>
      <xdr:row>2</xdr:row>
      <xdr:rowOff>133350</xdr:rowOff>
    </xdr:from>
    <xdr:to>
      <xdr:col>2</xdr:col>
      <xdr:colOff>496950</xdr:colOff>
      <xdr:row>3</xdr:row>
      <xdr:rowOff>133650</xdr:rowOff>
    </xdr:to>
    <xdr:sp macro="" textlink="">
      <xdr:nvSpPr>
        <xdr:cNvPr id="90" name="Стрелка вверх 89">
          <a:hlinkClick xmlns:r="http://schemas.openxmlformats.org/officeDocument/2006/relationships" r:id="rId15" tooltip="Переход к практикуму"/>
        </xdr:cNvPr>
        <xdr:cNvSpPr/>
      </xdr:nvSpPr>
      <xdr:spPr>
        <a:xfrm rot="5400000">
          <a:off x="1438950" y="427950"/>
          <a:ext cx="190800" cy="363600"/>
        </a:xfrm>
        <a:prstGeom prst="upArrow">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ru-RU" sz="1100"/>
        </a:p>
      </xdr:txBody>
    </xdr:sp>
    <xdr:clientData/>
  </xdr:twoCellAnchor>
  <xdr:twoCellAnchor>
    <xdr:from>
      <xdr:col>17</xdr:col>
      <xdr:colOff>28575</xdr:colOff>
      <xdr:row>13</xdr:row>
      <xdr:rowOff>85725</xdr:rowOff>
    </xdr:from>
    <xdr:to>
      <xdr:col>17</xdr:col>
      <xdr:colOff>342900</xdr:colOff>
      <xdr:row>15</xdr:row>
      <xdr:rowOff>0</xdr:rowOff>
    </xdr:to>
    <xdr:sp macro="" textlink="">
      <xdr:nvSpPr>
        <xdr:cNvPr id="91" name="Блок-схема: узел 90">
          <a:hlinkClick xmlns:r="http://schemas.openxmlformats.org/officeDocument/2006/relationships" r:id="rId16" tooltip="Переход к вопросу"/>
        </xdr:cNvPr>
        <xdr:cNvSpPr/>
      </xdr:nvSpPr>
      <xdr:spPr>
        <a:xfrm>
          <a:off x="10391775" y="2647950"/>
          <a:ext cx="314325" cy="295275"/>
        </a:xfrm>
        <a:prstGeom prst="flowChartConnector">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ru-RU" sz="1100"/>
        </a:p>
      </xdr:txBody>
    </xdr:sp>
    <xdr:clientData/>
  </xdr:twoCellAnchor>
  <xdr:twoCellAnchor>
    <xdr:from>
      <xdr:col>17</xdr:col>
      <xdr:colOff>28575</xdr:colOff>
      <xdr:row>52</xdr:row>
      <xdr:rowOff>123825</xdr:rowOff>
    </xdr:from>
    <xdr:to>
      <xdr:col>17</xdr:col>
      <xdr:colOff>342900</xdr:colOff>
      <xdr:row>54</xdr:row>
      <xdr:rowOff>38100</xdr:rowOff>
    </xdr:to>
    <xdr:sp macro="" textlink="">
      <xdr:nvSpPr>
        <xdr:cNvPr id="92" name="Блок-схема: узел 91">
          <a:hlinkClick xmlns:r="http://schemas.openxmlformats.org/officeDocument/2006/relationships" r:id="rId17" tooltip="Переход к вопросу"/>
        </xdr:cNvPr>
        <xdr:cNvSpPr/>
      </xdr:nvSpPr>
      <xdr:spPr>
        <a:xfrm>
          <a:off x="10391775" y="10163175"/>
          <a:ext cx="314325" cy="295275"/>
        </a:xfrm>
        <a:prstGeom prst="flowChartConnector">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ru-RU" sz="1100"/>
        </a:p>
      </xdr:txBody>
    </xdr:sp>
    <xdr:clientData/>
  </xdr:twoCellAnchor>
  <xdr:twoCellAnchor>
    <xdr:from>
      <xdr:col>17</xdr:col>
      <xdr:colOff>0</xdr:colOff>
      <xdr:row>88</xdr:row>
      <xdr:rowOff>0</xdr:rowOff>
    </xdr:from>
    <xdr:to>
      <xdr:col>17</xdr:col>
      <xdr:colOff>314325</xdr:colOff>
      <xdr:row>89</xdr:row>
      <xdr:rowOff>104775</xdr:rowOff>
    </xdr:to>
    <xdr:sp macro="" textlink="">
      <xdr:nvSpPr>
        <xdr:cNvPr id="93" name="Блок-схема: узел 92">
          <a:hlinkClick xmlns:r="http://schemas.openxmlformats.org/officeDocument/2006/relationships" r:id="rId18" tooltip="Переход к вопросу"/>
        </xdr:cNvPr>
        <xdr:cNvSpPr/>
      </xdr:nvSpPr>
      <xdr:spPr>
        <a:xfrm>
          <a:off x="10363200" y="18135600"/>
          <a:ext cx="314325" cy="295275"/>
        </a:xfrm>
        <a:prstGeom prst="flowChartConnector">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ru-RU" sz="1100"/>
        </a:p>
      </xdr:txBody>
    </xdr:sp>
    <xdr:clientData/>
  </xdr:twoCellAnchor>
  <xdr:twoCellAnchor>
    <xdr:from>
      <xdr:col>17</xdr:col>
      <xdr:colOff>0</xdr:colOff>
      <xdr:row>144</xdr:row>
      <xdr:rowOff>0</xdr:rowOff>
    </xdr:from>
    <xdr:to>
      <xdr:col>17</xdr:col>
      <xdr:colOff>314325</xdr:colOff>
      <xdr:row>145</xdr:row>
      <xdr:rowOff>104775</xdr:rowOff>
    </xdr:to>
    <xdr:sp macro="" textlink="">
      <xdr:nvSpPr>
        <xdr:cNvPr id="94" name="Блок-схема: узел 93">
          <a:hlinkClick xmlns:r="http://schemas.openxmlformats.org/officeDocument/2006/relationships" r:id="rId19" tooltip="Переход к вопросу"/>
        </xdr:cNvPr>
        <xdr:cNvSpPr/>
      </xdr:nvSpPr>
      <xdr:spPr>
        <a:xfrm>
          <a:off x="10363200" y="28651200"/>
          <a:ext cx="314325" cy="295275"/>
        </a:xfrm>
        <a:prstGeom prst="flowChartConnector">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0</xdr:col>
      <xdr:colOff>0</xdr:colOff>
      <xdr:row>228</xdr:row>
      <xdr:rowOff>76200</xdr:rowOff>
    </xdr:from>
    <xdr:to>
      <xdr:col>9</xdr:col>
      <xdr:colOff>600075</xdr:colOff>
      <xdr:row>245</xdr:row>
      <xdr:rowOff>19050</xdr:rowOff>
    </xdr:to>
    <xdr:pic>
      <xdr:nvPicPr>
        <xdr:cNvPr id="95" name="Рисунок 94"/>
        <xdr:cNvPicPr>
          <a:picLocks noChangeAspect="1" noChangeArrowheads="1"/>
        </xdr:cNvPicPr>
      </xdr:nvPicPr>
      <xdr:blipFill>
        <a:blip xmlns:r="http://schemas.openxmlformats.org/officeDocument/2006/relationships" r:embed="rId20">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44805600"/>
          <a:ext cx="6086475" cy="3181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0</xdr:colOff>
      <xdr:row>206</xdr:row>
      <xdr:rowOff>0</xdr:rowOff>
    </xdr:from>
    <xdr:to>
      <xdr:col>17</xdr:col>
      <xdr:colOff>314325</xdr:colOff>
      <xdr:row>207</xdr:row>
      <xdr:rowOff>104775</xdr:rowOff>
    </xdr:to>
    <xdr:sp macro="" textlink="">
      <xdr:nvSpPr>
        <xdr:cNvPr id="96" name="Блок-схема: узел 95">
          <a:hlinkClick xmlns:r="http://schemas.openxmlformats.org/officeDocument/2006/relationships" r:id="rId21" tooltip="Переход к вопросу"/>
        </xdr:cNvPr>
        <xdr:cNvSpPr/>
      </xdr:nvSpPr>
      <xdr:spPr>
        <a:xfrm>
          <a:off x="10363200" y="40538400"/>
          <a:ext cx="314325" cy="295275"/>
        </a:xfrm>
        <a:prstGeom prst="flowChartConnector">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ru-RU"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114300</xdr:colOff>
      <xdr:row>0</xdr:row>
      <xdr:rowOff>133350</xdr:rowOff>
    </xdr:from>
    <xdr:to>
      <xdr:col>1</xdr:col>
      <xdr:colOff>228300</xdr:colOff>
      <xdr:row>1</xdr:row>
      <xdr:rowOff>173250</xdr:rowOff>
    </xdr:to>
    <xdr:sp macro="" textlink="">
      <xdr:nvSpPr>
        <xdr:cNvPr id="6" name="Скругленный прямоугольник 5">
          <a:hlinkClick xmlns:r="http://schemas.openxmlformats.org/officeDocument/2006/relationships" r:id="rId1" tooltip="Переход к титульному листу"/>
        </xdr:cNvPr>
        <xdr:cNvSpPr/>
      </xdr:nvSpPr>
      <xdr:spPr>
        <a:xfrm>
          <a:off x="114300" y="133350"/>
          <a:ext cx="723600" cy="2304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ru-RU" sz="1100"/>
            <a:t>Главная</a:t>
          </a:r>
        </a:p>
      </xdr:txBody>
    </xdr:sp>
    <xdr:clientData/>
  </xdr:twoCellAnchor>
  <xdr:twoCellAnchor>
    <xdr:from>
      <xdr:col>1</xdr:col>
      <xdr:colOff>333376</xdr:colOff>
      <xdr:row>0</xdr:row>
      <xdr:rowOff>123825</xdr:rowOff>
    </xdr:from>
    <xdr:to>
      <xdr:col>3</xdr:col>
      <xdr:colOff>125776</xdr:colOff>
      <xdr:row>1</xdr:row>
      <xdr:rowOff>163725</xdr:rowOff>
    </xdr:to>
    <xdr:sp macro="" textlink="">
      <xdr:nvSpPr>
        <xdr:cNvPr id="7" name="Скругленный прямоугольник 6">
          <a:hlinkClick xmlns:r="http://schemas.openxmlformats.org/officeDocument/2006/relationships" r:id="rId2" tooltip="Переход к содержанию электронного тренажера"/>
        </xdr:cNvPr>
        <xdr:cNvSpPr/>
      </xdr:nvSpPr>
      <xdr:spPr>
        <a:xfrm>
          <a:off x="942976" y="123825"/>
          <a:ext cx="1011600" cy="2304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ru-RU" sz="1100"/>
            <a:t>Содержание</a:t>
          </a:r>
        </a:p>
      </xdr:txBody>
    </xdr:sp>
    <xdr:clientData/>
  </xdr:twoCellAnchor>
  <xdr:twoCellAnchor>
    <xdr:from>
      <xdr:col>1</xdr:col>
      <xdr:colOff>304801</xdr:colOff>
      <xdr:row>2</xdr:row>
      <xdr:rowOff>76200</xdr:rowOff>
    </xdr:from>
    <xdr:to>
      <xdr:col>1</xdr:col>
      <xdr:colOff>484801</xdr:colOff>
      <xdr:row>4</xdr:row>
      <xdr:rowOff>8400</xdr:rowOff>
    </xdr:to>
    <xdr:sp macro="" textlink="">
      <xdr:nvSpPr>
        <xdr:cNvPr id="8" name="Стрелка вверх 7">
          <a:hlinkClick xmlns:r="http://schemas.openxmlformats.org/officeDocument/2006/relationships" r:id="rId3" tooltip="Наверх"/>
        </xdr:cNvPr>
        <xdr:cNvSpPr/>
      </xdr:nvSpPr>
      <xdr:spPr>
        <a:xfrm>
          <a:off x="914401" y="457200"/>
          <a:ext cx="180000" cy="313200"/>
        </a:xfrm>
        <a:prstGeom prst="upArrow">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ru-RU" sz="1100"/>
        </a:p>
      </xdr:txBody>
    </xdr:sp>
    <xdr:clientData/>
  </xdr:twoCellAnchor>
  <xdr:twoCellAnchor>
    <xdr:from>
      <xdr:col>0</xdr:col>
      <xdr:colOff>257175</xdr:colOff>
      <xdr:row>2</xdr:row>
      <xdr:rowOff>142575</xdr:rowOff>
    </xdr:from>
    <xdr:to>
      <xdr:col>1</xdr:col>
      <xdr:colOff>11175</xdr:colOff>
      <xdr:row>3</xdr:row>
      <xdr:rowOff>142875</xdr:rowOff>
    </xdr:to>
    <xdr:sp macro="" textlink="">
      <xdr:nvSpPr>
        <xdr:cNvPr id="9" name="Стрелка вверх 8">
          <a:hlinkClick xmlns:r="http://schemas.openxmlformats.org/officeDocument/2006/relationships" r:id="rId4" tooltip="Вернуться к теории"/>
        </xdr:cNvPr>
        <xdr:cNvSpPr/>
      </xdr:nvSpPr>
      <xdr:spPr>
        <a:xfrm rot="16200000">
          <a:off x="343575" y="437175"/>
          <a:ext cx="190800" cy="363600"/>
        </a:xfrm>
        <a:prstGeom prst="upArrow">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ru-RU" sz="1100"/>
        </a:p>
      </xdr:txBody>
    </xdr:sp>
    <xdr:clientData/>
  </xdr:twoCellAnchor>
  <xdr:twoCellAnchor>
    <xdr:from>
      <xdr:col>2</xdr:col>
      <xdr:colOff>581025</xdr:colOff>
      <xdr:row>0</xdr:row>
      <xdr:rowOff>85725</xdr:rowOff>
    </xdr:from>
    <xdr:to>
      <xdr:col>15</xdr:col>
      <xdr:colOff>609599</xdr:colOff>
      <xdr:row>4</xdr:row>
      <xdr:rowOff>19050</xdr:rowOff>
    </xdr:to>
    <xdr:sp macro="" textlink="">
      <xdr:nvSpPr>
        <xdr:cNvPr id="10" name="Прямоугольник 9"/>
        <xdr:cNvSpPr/>
      </xdr:nvSpPr>
      <xdr:spPr>
        <a:xfrm>
          <a:off x="1800225" y="85725"/>
          <a:ext cx="7953374" cy="695325"/>
        </a:xfrm>
        <a:prstGeom prst="rect">
          <a:avLst/>
        </a:prstGeom>
        <a:no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ru-RU" sz="18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Требования к формлению ВКР (проекта) в текстовом процессоре </a:t>
          </a:r>
          <a:r>
            <a:rPr lang="en-US" sz="18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Ms Word</a:t>
          </a:r>
          <a:endParaRPr lang="ru-RU" sz="18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a:p>
          <a:pPr algn="ctr"/>
          <a:r>
            <a:rPr lang="ru-RU" sz="1800" b="1" cap="none" spc="0" baseline="0">
              <a:ln w="10541" cmpd="sng">
                <a:solidFill>
                  <a:schemeClr val="accent1">
                    <a:shade val="88000"/>
                    <a:satMod val="110000"/>
                  </a:schemeClr>
                </a:solidFill>
                <a:prstDash val="solid"/>
              </a:ln>
              <a:solidFill>
                <a:srgbClr val="FF0000"/>
              </a:solidFill>
              <a:effectLst/>
            </a:rPr>
            <a:t>Тестирование</a:t>
          </a:r>
          <a:endParaRPr lang="ru-RU" sz="1800" b="1" cap="none" spc="0">
            <a:ln w="10541" cmpd="sng">
              <a:solidFill>
                <a:schemeClr val="accent1">
                  <a:shade val="88000"/>
                  <a:satMod val="110000"/>
                </a:schemeClr>
              </a:solidFill>
              <a:prstDash val="solid"/>
            </a:ln>
            <a:solidFill>
              <a:srgbClr val="FF0000"/>
            </a:solidFill>
            <a:effectLst/>
          </a:endParaRPr>
        </a:p>
      </xdr:txBody>
    </xdr:sp>
    <xdr:clientData/>
  </xdr:twoCellAnchor>
  <xdr:twoCellAnchor>
    <xdr:from>
      <xdr:col>0</xdr:col>
      <xdr:colOff>0</xdr:colOff>
      <xdr:row>7</xdr:row>
      <xdr:rowOff>142875</xdr:rowOff>
    </xdr:from>
    <xdr:to>
      <xdr:col>16</xdr:col>
      <xdr:colOff>542925</xdr:colOff>
      <xdr:row>7</xdr:row>
      <xdr:rowOff>180975</xdr:rowOff>
    </xdr:to>
    <xdr:cxnSp macro="">
      <xdr:nvCxnSpPr>
        <xdr:cNvPr id="11" name="Прямая соединительная линия 10"/>
        <xdr:cNvCxnSpPr/>
      </xdr:nvCxnSpPr>
      <xdr:spPr>
        <a:xfrm>
          <a:off x="0" y="1476375"/>
          <a:ext cx="10296525" cy="38100"/>
        </a:xfrm>
        <a:prstGeom prst="line">
          <a:avLst/>
        </a:prstGeom>
        <a:ln w="254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xdr:col>
          <xdr:colOff>485775</xdr:colOff>
          <xdr:row>9</xdr:row>
          <xdr:rowOff>180975</xdr:rowOff>
        </xdr:from>
        <xdr:to>
          <xdr:col>2</xdr:col>
          <xdr:colOff>428625</xdr:colOff>
          <xdr:row>11</xdr:row>
          <xdr:rowOff>19050</xdr:rowOff>
        </xdr:to>
        <xdr:sp macro="" textlink="">
          <xdr:nvSpPr>
            <xdr:cNvPr id="14337" name="Option Button 1" hidden="1">
              <a:extLst>
                <a:ext uri="{63B3BB69-23CF-44E3-9099-C40C66FF867C}">
                  <a14:compatExt spid="_x0000_s143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1 см.</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485775</xdr:colOff>
          <xdr:row>11</xdr:row>
          <xdr:rowOff>57150</xdr:rowOff>
        </xdr:from>
        <xdr:to>
          <xdr:col>2</xdr:col>
          <xdr:colOff>428625</xdr:colOff>
          <xdr:row>12</xdr:row>
          <xdr:rowOff>95250</xdr:rowOff>
        </xdr:to>
        <xdr:sp macro="" textlink="">
          <xdr:nvSpPr>
            <xdr:cNvPr id="14338" name="Option Button 2" hidden="1">
              <a:extLst>
                <a:ext uri="{63B3BB69-23CF-44E3-9099-C40C66FF867C}">
                  <a14:compatExt spid="_x0000_s143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2 см.</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485775</xdr:colOff>
          <xdr:row>12</xdr:row>
          <xdr:rowOff>142875</xdr:rowOff>
        </xdr:from>
        <xdr:to>
          <xdr:col>2</xdr:col>
          <xdr:colOff>428625</xdr:colOff>
          <xdr:row>13</xdr:row>
          <xdr:rowOff>180975</xdr:rowOff>
        </xdr:to>
        <xdr:sp macro="" textlink="">
          <xdr:nvSpPr>
            <xdr:cNvPr id="14339" name="Option Button 3" hidden="1">
              <a:extLst>
                <a:ext uri="{63B3BB69-23CF-44E3-9099-C40C66FF867C}">
                  <a14:compatExt spid="_x0000_s143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3 см.</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xdr:row>
          <xdr:rowOff>171450</xdr:rowOff>
        </xdr:from>
        <xdr:to>
          <xdr:col>5</xdr:col>
          <xdr:colOff>19050</xdr:colOff>
          <xdr:row>11</xdr:row>
          <xdr:rowOff>0</xdr:rowOff>
        </xdr:to>
        <xdr:sp macro="" textlink="">
          <xdr:nvSpPr>
            <xdr:cNvPr id="14342" name="Check Box 6" hidden="1">
              <a:extLst>
                <a:ext uri="{63B3BB69-23CF-44E3-9099-C40C66FF867C}">
                  <a14:compatExt spid="_x0000_s143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1 см.</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11</xdr:row>
          <xdr:rowOff>38100</xdr:rowOff>
        </xdr:from>
        <xdr:to>
          <xdr:col>5</xdr:col>
          <xdr:colOff>9525</xdr:colOff>
          <xdr:row>12</xdr:row>
          <xdr:rowOff>66675</xdr:rowOff>
        </xdr:to>
        <xdr:sp macro="" textlink="">
          <xdr:nvSpPr>
            <xdr:cNvPr id="14343" name="Check Box 7" hidden="1">
              <a:extLst>
                <a:ext uri="{63B3BB69-23CF-44E3-9099-C40C66FF867C}">
                  <a14:compatExt spid="_x0000_s143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2 см.</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12</xdr:row>
          <xdr:rowOff>104775</xdr:rowOff>
        </xdr:from>
        <xdr:to>
          <xdr:col>5</xdr:col>
          <xdr:colOff>19050</xdr:colOff>
          <xdr:row>13</xdr:row>
          <xdr:rowOff>133350</xdr:rowOff>
        </xdr:to>
        <xdr:sp macro="" textlink="">
          <xdr:nvSpPr>
            <xdr:cNvPr id="14344" name="Check Box 8" hidden="1">
              <a:extLst>
                <a:ext uri="{63B3BB69-23CF-44E3-9099-C40C66FF867C}">
                  <a14:compatExt spid="_x0000_s143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3 см.</a:t>
              </a:r>
              <a:endParaRPr lang="ru-RU"/>
            </a:p>
          </xdr:txBody>
        </xdr:sp>
        <xdr:clientData/>
      </xdr:twoCellAnchor>
    </mc:Choice>
    <mc:Fallback/>
  </mc:AlternateContent>
  <xdr:twoCellAnchor>
    <xdr:from>
      <xdr:col>0</xdr:col>
      <xdr:colOff>0</xdr:colOff>
      <xdr:row>14</xdr:row>
      <xdr:rowOff>104775</xdr:rowOff>
    </xdr:from>
    <xdr:to>
      <xdr:col>16</xdr:col>
      <xdr:colOff>542925</xdr:colOff>
      <xdr:row>14</xdr:row>
      <xdr:rowOff>142875</xdr:rowOff>
    </xdr:to>
    <xdr:cxnSp macro="">
      <xdr:nvCxnSpPr>
        <xdr:cNvPr id="20" name="Прямая соединительная линия 19"/>
        <xdr:cNvCxnSpPr/>
      </xdr:nvCxnSpPr>
      <xdr:spPr>
        <a:xfrm>
          <a:off x="0" y="2847975"/>
          <a:ext cx="10296525" cy="38100"/>
        </a:xfrm>
        <a:prstGeom prst="line">
          <a:avLst/>
        </a:prstGeom>
        <a:ln w="254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10</xdr:row>
      <xdr:rowOff>0</xdr:rowOff>
    </xdr:from>
    <xdr:to>
      <xdr:col>11</xdr:col>
      <xdr:colOff>476250</xdr:colOff>
      <xdr:row>11</xdr:row>
      <xdr:rowOff>66675</xdr:rowOff>
    </xdr:to>
    <xdr:sp macro="" textlink="">
      <xdr:nvSpPr>
        <xdr:cNvPr id="21" name="Прямоугольник с одним вырезанным углом 20">
          <a:hlinkClick xmlns:r="http://schemas.openxmlformats.org/officeDocument/2006/relationships" r:id="rId5"/>
        </xdr:cNvPr>
        <xdr:cNvSpPr/>
      </xdr:nvSpPr>
      <xdr:spPr>
        <a:xfrm>
          <a:off x="6096000" y="1971675"/>
          <a:ext cx="1085850" cy="266700"/>
        </a:xfrm>
        <a:prstGeom prst="snip1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ru-RU" sz="1400"/>
            <a:t>ТЕОРИЯ</a:t>
          </a:r>
        </a:p>
      </xdr:txBody>
    </xdr:sp>
    <xdr:clientData/>
  </xdr:twoCellAnchor>
  <mc:AlternateContent xmlns:mc="http://schemas.openxmlformats.org/markup-compatibility/2006">
    <mc:Choice xmlns:a14="http://schemas.microsoft.com/office/drawing/2010/main" Requires="a14">
      <xdr:twoCellAnchor editAs="oneCell">
        <xdr:from>
          <xdr:col>3</xdr:col>
          <xdr:colOff>142875</xdr:colOff>
          <xdr:row>16</xdr:row>
          <xdr:rowOff>171450</xdr:rowOff>
        </xdr:from>
        <xdr:to>
          <xdr:col>5</xdr:col>
          <xdr:colOff>114300</xdr:colOff>
          <xdr:row>17</xdr:row>
          <xdr:rowOff>180975</xdr:rowOff>
        </xdr:to>
        <xdr:sp macro="" textlink="">
          <xdr:nvSpPr>
            <xdr:cNvPr id="14345" name="Check Box 9" hidden="1">
              <a:extLst>
                <a:ext uri="{63B3BB69-23CF-44E3-9099-C40C66FF867C}">
                  <a14:compatExt spid="_x0000_s143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По левому краю</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18</xdr:row>
          <xdr:rowOff>28575</xdr:rowOff>
        </xdr:from>
        <xdr:to>
          <xdr:col>5</xdr:col>
          <xdr:colOff>114300</xdr:colOff>
          <xdr:row>19</xdr:row>
          <xdr:rowOff>47625</xdr:rowOff>
        </xdr:to>
        <xdr:sp macro="" textlink="">
          <xdr:nvSpPr>
            <xdr:cNvPr id="14346" name="Check Box 10" hidden="1">
              <a:extLst>
                <a:ext uri="{63B3BB69-23CF-44E3-9099-C40C66FF867C}">
                  <a14:compatExt spid="_x0000_s143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По центру</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19</xdr:row>
          <xdr:rowOff>76200</xdr:rowOff>
        </xdr:from>
        <xdr:to>
          <xdr:col>4</xdr:col>
          <xdr:colOff>533400</xdr:colOff>
          <xdr:row>20</xdr:row>
          <xdr:rowOff>104775</xdr:rowOff>
        </xdr:to>
        <xdr:sp macro="" textlink="">
          <xdr:nvSpPr>
            <xdr:cNvPr id="14347" name="Check Box 11" hidden="1">
              <a:extLst>
                <a:ext uri="{63B3BB69-23CF-44E3-9099-C40C66FF867C}">
                  <a14:compatExt spid="_x0000_s143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По ширине</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20</xdr:row>
          <xdr:rowOff>152400</xdr:rowOff>
        </xdr:from>
        <xdr:to>
          <xdr:col>5</xdr:col>
          <xdr:colOff>95250</xdr:colOff>
          <xdr:row>22</xdr:row>
          <xdr:rowOff>0</xdr:rowOff>
        </xdr:to>
        <xdr:sp macro="" textlink="">
          <xdr:nvSpPr>
            <xdr:cNvPr id="14348" name="Check Box 12" hidden="1">
              <a:extLst>
                <a:ext uri="{63B3BB69-23CF-44E3-9099-C40C66FF867C}">
                  <a14:compatExt spid="_x0000_s143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По правому краю</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23</xdr:row>
          <xdr:rowOff>0</xdr:rowOff>
        </xdr:from>
        <xdr:to>
          <xdr:col>5</xdr:col>
          <xdr:colOff>561975</xdr:colOff>
          <xdr:row>24</xdr:row>
          <xdr:rowOff>0</xdr:rowOff>
        </xdr:to>
        <xdr:sp macro="" textlink="">
          <xdr:nvSpPr>
            <xdr:cNvPr id="14349" name="Check Box 13" hidden="1">
              <a:extLst>
                <a:ext uri="{63B3BB69-23CF-44E3-9099-C40C66FF867C}">
                  <a14:compatExt spid="_x0000_s143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По левому краю</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24</xdr:row>
          <xdr:rowOff>47625</xdr:rowOff>
        </xdr:from>
        <xdr:to>
          <xdr:col>5</xdr:col>
          <xdr:colOff>561975</xdr:colOff>
          <xdr:row>25</xdr:row>
          <xdr:rowOff>66675</xdr:rowOff>
        </xdr:to>
        <xdr:sp macro="" textlink="">
          <xdr:nvSpPr>
            <xdr:cNvPr id="14350" name="Check Box 14" hidden="1">
              <a:extLst>
                <a:ext uri="{63B3BB69-23CF-44E3-9099-C40C66FF867C}">
                  <a14:compatExt spid="_x0000_s143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По центру</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xdr:row>
          <xdr:rowOff>95250</xdr:rowOff>
        </xdr:from>
        <xdr:to>
          <xdr:col>5</xdr:col>
          <xdr:colOff>428625</xdr:colOff>
          <xdr:row>26</xdr:row>
          <xdr:rowOff>123825</xdr:rowOff>
        </xdr:to>
        <xdr:sp macro="" textlink="">
          <xdr:nvSpPr>
            <xdr:cNvPr id="14351" name="Check Box 15" hidden="1">
              <a:extLst>
                <a:ext uri="{63B3BB69-23CF-44E3-9099-C40C66FF867C}">
                  <a14:compatExt spid="_x0000_s143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По ширине</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26</xdr:row>
          <xdr:rowOff>171450</xdr:rowOff>
        </xdr:from>
        <xdr:to>
          <xdr:col>5</xdr:col>
          <xdr:colOff>542925</xdr:colOff>
          <xdr:row>28</xdr:row>
          <xdr:rowOff>19050</xdr:rowOff>
        </xdr:to>
        <xdr:sp macro="" textlink="">
          <xdr:nvSpPr>
            <xdr:cNvPr id="14352" name="Check Box 16" hidden="1">
              <a:extLst>
                <a:ext uri="{63B3BB69-23CF-44E3-9099-C40C66FF867C}">
                  <a14:compatExt spid="_x0000_s143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По правому краю</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30</xdr:row>
          <xdr:rowOff>171450</xdr:rowOff>
        </xdr:from>
        <xdr:to>
          <xdr:col>6</xdr:col>
          <xdr:colOff>409575</xdr:colOff>
          <xdr:row>32</xdr:row>
          <xdr:rowOff>19050</xdr:rowOff>
        </xdr:to>
        <xdr:sp macro="" textlink="">
          <xdr:nvSpPr>
            <xdr:cNvPr id="14353" name="Check Box 17" hidden="1">
              <a:extLst>
                <a:ext uri="{63B3BB69-23CF-44E3-9099-C40C66FF867C}">
                  <a14:compatExt spid="_x0000_s143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Одинарный</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32</xdr:row>
          <xdr:rowOff>114300</xdr:rowOff>
        </xdr:from>
        <xdr:to>
          <xdr:col>6</xdr:col>
          <xdr:colOff>409575</xdr:colOff>
          <xdr:row>33</xdr:row>
          <xdr:rowOff>161925</xdr:rowOff>
        </xdr:to>
        <xdr:sp macro="" textlink="">
          <xdr:nvSpPr>
            <xdr:cNvPr id="14354" name="Check Box 18" hidden="1">
              <a:extLst>
                <a:ext uri="{63B3BB69-23CF-44E3-9099-C40C66FF867C}">
                  <a14:compatExt spid="_x0000_s143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1,5 строки</a:t>
              </a: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34</xdr:row>
          <xdr:rowOff>28575</xdr:rowOff>
        </xdr:from>
        <xdr:to>
          <xdr:col>6</xdr:col>
          <xdr:colOff>409575</xdr:colOff>
          <xdr:row>35</xdr:row>
          <xdr:rowOff>76200</xdr:rowOff>
        </xdr:to>
        <xdr:sp macro="" textlink="">
          <xdr:nvSpPr>
            <xdr:cNvPr id="14355" name="Check Box 19" hidden="1">
              <a:extLst>
                <a:ext uri="{63B3BB69-23CF-44E3-9099-C40C66FF867C}">
                  <a14:compatExt spid="_x0000_s143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ru-RU" sz="800" b="0" i="0" u="none" strike="noStrike" baseline="0">
                  <a:solidFill>
                    <a:srgbClr val="000000"/>
                  </a:solidFill>
                  <a:latin typeface="Tahoma"/>
                  <a:cs typeface="Tahoma"/>
                </a:rPr>
                <a:t>Двойной</a:t>
              </a:r>
              <a:endParaRPr lang="ru-RU"/>
            </a:p>
          </xdr:txBody>
        </xdr:sp>
        <xdr:clientData/>
      </xdr:twoCellAnchor>
    </mc:Choice>
    <mc:Fallback/>
  </mc:AlternateContent>
  <xdr:twoCellAnchor>
    <xdr:from>
      <xdr:col>0</xdr:col>
      <xdr:colOff>0</xdr:colOff>
      <xdr:row>35</xdr:row>
      <xdr:rowOff>161925</xdr:rowOff>
    </xdr:from>
    <xdr:to>
      <xdr:col>16</xdr:col>
      <xdr:colOff>542925</xdr:colOff>
      <xdr:row>36</xdr:row>
      <xdr:rowOff>9525</xdr:rowOff>
    </xdr:to>
    <xdr:cxnSp macro="">
      <xdr:nvCxnSpPr>
        <xdr:cNvPr id="33" name="Прямая соединительная линия 32"/>
        <xdr:cNvCxnSpPr/>
      </xdr:nvCxnSpPr>
      <xdr:spPr>
        <a:xfrm>
          <a:off x="0" y="6991350"/>
          <a:ext cx="10296525" cy="38100"/>
        </a:xfrm>
        <a:prstGeom prst="line">
          <a:avLst/>
        </a:prstGeom>
        <a:ln w="254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xdr:col>
          <xdr:colOff>19050</xdr:colOff>
          <xdr:row>38</xdr:row>
          <xdr:rowOff>9525</xdr:rowOff>
        </xdr:from>
        <xdr:to>
          <xdr:col>2</xdr:col>
          <xdr:colOff>495300</xdr:colOff>
          <xdr:row>39</xdr:row>
          <xdr:rowOff>9525</xdr:rowOff>
        </xdr:to>
        <xdr:sp macro="" textlink="">
          <xdr:nvSpPr>
            <xdr:cNvPr id="14356" name="Drop Down 20" hidden="1">
              <a:extLst>
                <a:ext uri="{63B3BB69-23CF-44E3-9099-C40C66FF867C}">
                  <a14:compatExt spid="_x0000_s14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400050</xdr:colOff>
          <xdr:row>42</xdr:row>
          <xdr:rowOff>38100</xdr:rowOff>
        </xdr:from>
        <xdr:to>
          <xdr:col>3</xdr:col>
          <xdr:colOff>495300</xdr:colOff>
          <xdr:row>43</xdr:row>
          <xdr:rowOff>38100</xdr:rowOff>
        </xdr:to>
        <xdr:sp macro="" textlink="">
          <xdr:nvSpPr>
            <xdr:cNvPr id="14357" name="Drop Down 21" hidden="1">
              <a:extLst>
                <a:ext uri="{63B3BB69-23CF-44E3-9099-C40C66FF867C}">
                  <a14:compatExt spid="_x0000_s14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581025</xdr:colOff>
          <xdr:row>42</xdr:row>
          <xdr:rowOff>28575</xdr:rowOff>
        </xdr:from>
        <xdr:to>
          <xdr:col>10</xdr:col>
          <xdr:colOff>123825</xdr:colOff>
          <xdr:row>43</xdr:row>
          <xdr:rowOff>28575</xdr:rowOff>
        </xdr:to>
        <xdr:sp macro="" textlink="">
          <xdr:nvSpPr>
            <xdr:cNvPr id="14359" name="Drop Down 23" hidden="1">
              <a:extLst>
                <a:ext uri="{63B3BB69-23CF-44E3-9099-C40C66FF867C}">
                  <a14:compatExt spid="_x0000_s14359"/>
                </a:ext>
              </a:extLst>
            </xdr:cNvPr>
            <xdr:cNvSpPr/>
          </xdr:nvSpPr>
          <xdr:spPr>
            <a:xfrm>
              <a:off x="0" y="0"/>
              <a:ext cx="0" cy="0"/>
            </a:xfrm>
            <a:prstGeom prst="rect">
              <a:avLst/>
            </a:prstGeom>
          </xdr:spPr>
        </xdr:sp>
        <xdr:clientData/>
      </xdr:twoCellAnchor>
    </mc:Choice>
    <mc:Fallback/>
  </mc:AlternateContent>
  <xdr:twoCellAnchor>
    <xdr:from>
      <xdr:col>8</xdr:col>
      <xdr:colOff>0</xdr:colOff>
      <xdr:row>19</xdr:row>
      <xdr:rowOff>0</xdr:rowOff>
    </xdr:from>
    <xdr:to>
      <xdr:col>9</xdr:col>
      <xdr:colOff>476250</xdr:colOff>
      <xdr:row>20</xdr:row>
      <xdr:rowOff>76200</xdr:rowOff>
    </xdr:to>
    <xdr:sp macro="" textlink="">
      <xdr:nvSpPr>
        <xdr:cNvPr id="40" name="Прямоугольник с одним вырезанным углом 39">
          <a:hlinkClick xmlns:r="http://schemas.openxmlformats.org/officeDocument/2006/relationships" r:id="rId6"/>
        </xdr:cNvPr>
        <xdr:cNvSpPr/>
      </xdr:nvSpPr>
      <xdr:spPr>
        <a:xfrm>
          <a:off x="4876800" y="3752850"/>
          <a:ext cx="1085850" cy="266700"/>
        </a:xfrm>
        <a:prstGeom prst="snip1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ru-RU" sz="1400"/>
            <a:t>ТЕОРИЯ</a:t>
          </a:r>
        </a:p>
      </xdr:txBody>
    </xdr:sp>
    <xdr:clientData/>
  </xdr:twoCellAnchor>
  <xdr:twoCellAnchor>
    <xdr:from>
      <xdr:col>11</xdr:col>
      <xdr:colOff>0</xdr:colOff>
      <xdr:row>38</xdr:row>
      <xdr:rowOff>0</xdr:rowOff>
    </xdr:from>
    <xdr:to>
      <xdr:col>12</xdr:col>
      <xdr:colOff>476250</xdr:colOff>
      <xdr:row>39</xdr:row>
      <xdr:rowOff>66675</xdr:rowOff>
    </xdr:to>
    <xdr:sp macro="" textlink="">
      <xdr:nvSpPr>
        <xdr:cNvPr id="42" name="Прямоугольник с одним вырезанным углом 41">
          <a:hlinkClick xmlns:r="http://schemas.openxmlformats.org/officeDocument/2006/relationships" r:id="rId7"/>
        </xdr:cNvPr>
        <xdr:cNvSpPr/>
      </xdr:nvSpPr>
      <xdr:spPr>
        <a:xfrm>
          <a:off x="6705600" y="7448550"/>
          <a:ext cx="1085850" cy="266700"/>
        </a:xfrm>
        <a:prstGeom prst="snip1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ru-RU" sz="1400"/>
            <a:t>ТЕОРИЯ</a:t>
          </a:r>
        </a:p>
      </xdr:txBody>
    </xdr:sp>
    <xdr:clientData/>
  </xdr:twoCellAnchor>
  <xdr:twoCellAnchor>
    <xdr:from>
      <xdr:col>0</xdr:col>
      <xdr:colOff>0</xdr:colOff>
      <xdr:row>44</xdr:row>
      <xdr:rowOff>0</xdr:rowOff>
    </xdr:from>
    <xdr:to>
      <xdr:col>16</xdr:col>
      <xdr:colOff>542925</xdr:colOff>
      <xdr:row>44</xdr:row>
      <xdr:rowOff>38100</xdr:rowOff>
    </xdr:to>
    <xdr:cxnSp macro="">
      <xdr:nvCxnSpPr>
        <xdr:cNvPr id="43" name="Прямая соединительная линия 42"/>
        <xdr:cNvCxnSpPr/>
      </xdr:nvCxnSpPr>
      <xdr:spPr>
        <a:xfrm>
          <a:off x="0" y="8620125"/>
          <a:ext cx="10296525" cy="38100"/>
        </a:xfrm>
        <a:prstGeom prst="line">
          <a:avLst/>
        </a:prstGeom>
        <a:ln w="254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19050</xdr:colOff>
      <xdr:row>49</xdr:row>
      <xdr:rowOff>57150</xdr:rowOff>
    </xdr:from>
    <xdr:to>
      <xdr:col>16</xdr:col>
      <xdr:colOff>561975</xdr:colOff>
      <xdr:row>49</xdr:row>
      <xdr:rowOff>95250</xdr:rowOff>
    </xdr:to>
    <xdr:cxnSp macro="">
      <xdr:nvCxnSpPr>
        <xdr:cNvPr id="44" name="Прямая соединительная линия 43"/>
        <xdr:cNvCxnSpPr/>
      </xdr:nvCxnSpPr>
      <xdr:spPr>
        <a:xfrm>
          <a:off x="19050" y="9734550"/>
          <a:ext cx="10220325" cy="38100"/>
        </a:xfrm>
        <a:prstGeom prst="line">
          <a:avLst/>
        </a:prstGeom>
        <a:ln w="254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45</xdr:row>
      <xdr:rowOff>0</xdr:rowOff>
    </xdr:from>
    <xdr:to>
      <xdr:col>12</xdr:col>
      <xdr:colOff>476250</xdr:colOff>
      <xdr:row>46</xdr:row>
      <xdr:rowOff>28575</xdr:rowOff>
    </xdr:to>
    <xdr:sp macro="" textlink="">
      <xdr:nvSpPr>
        <xdr:cNvPr id="45" name="Прямоугольник с одним вырезанным углом 44">
          <a:hlinkClick xmlns:r="http://schemas.openxmlformats.org/officeDocument/2006/relationships" r:id="rId8"/>
        </xdr:cNvPr>
        <xdr:cNvSpPr/>
      </xdr:nvSpPr>
      <xdr:spPr>
        <a:xfrm>
          <a:off x="6629400" y="8810625"/>
          <a:ext cx="1085850" cy="266700"/>
        </a:xfrm>
        <a:prstGeom prst="snip1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ru-RU" sz="1400"/>
            <a:t>ТЕОРИЯ</a:t>
          </a:r>
        </a:p>
      </xdr:txBody>
    </xdr:sp>
    <xdr:clientData/>
  </xdr:twoCellAnchor>
  <xdr:twoCellAnchor>
    <xdr:from>
      <xdr:col>0</xdr:col>
      <xdr:colOff>9525</xdr:colOff>
      <xdr:row>54</xdr:row>
      <xdr:rowOff>95250</xdr:rowOff>
    </xdr:from>
    <xdr:to>
      <xdr:col>16</xdr:col>
      <xdr:colOff>552450</xdr:colOff>
      <xdr:row>54</xdr:row>
      <xdr:rowOff>133350</xdr:rowOff>
    </xdr:to>
    <xdr:cxnSp macro="">
      <xdr:nvCxnSpPr>
        <xdr:cNvPr id="46" name="Прямая соединительная линия 45"/>
        <xdr:cNvCxnSpPr/>
      </xdr:nvCxnSpPr>
      <xdr:spPr>
        <a:xfrm>
          <a:off x="9525" y="10829925"/>
          <a:ext cx="10401300" cy="38100"/>
        </a:xfrm>
        <a:prstGeom prst="line">
          <a:avLst/>
        </a:prstGeom>
        <a:ln w="254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50</xdr:row>
      <xdr:rowOff>0</xdr:rowOff>
    </xdr:from>
    <xdr:to>
      <xdr:col>7</xdr:col>
      <xdr:colOff>533400</xdr:colOff>
      <xdr:row>51</xdr:row>
      <xdr:rowOff>28575</xdr:rowOff>
    </xdr:to>
    <xdr:sp macro="" textlink="">
      <xdr:nvSpPr>
        <xdr:cNvPr id="48" name="Прямоугольник с одним вырезанным углом 47">
          <a:hlinkClick xmlns:r="http://schemas.openxmlformats.org/officeDocument/2006/relationships" r:id="rId9"/>
        </xdr:cNvPr>
        <xdr:cNvSpPr/>
      </xdr:nvSpPr>
      <xdr:spPr>
        <a:xfrm>
          <a:off x="3733800" y="9867900"/>
          <a:ext cx="1143000" cy="266700"/>
        </a:xfrm>
        <a:prstGeom prst="snip1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ru-RU" sz="1400"/>
            <a:t>ТЕОРИЯ</a:t>
          </a:r>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стин">
      <a:fillStyleLst>
        <a:solidFill>
          <a:schemeClr val="phClr"/>
        </a:solidFill>
        <a:gradFill rotWithShape="1">
          <a:gsLst>
            <a:gs pos="0">
              <a:schemeClr val="phClr">
                <a:tint val="20000"/>
                <a:satMod val="180000"/>
                <a:lumMod val="98000"/>
              </a:schemeClr>
            </a:gs>
            <a:gs pos="40000">
              <a:schemeClr val="phClr">
                <a:tint val="30000"/>
                <a:satMod val="260000"/>
                <a:lumMod val="84000"/>
              </a:schemeClr>
            </a:gs>
            <a:gs pos="100000">
              <a:schemeClr val="phClr">
                <a:tint val="100000"/>
                <a:satMod val="110000"/>
                <a:lumMod val="100000"/>
              </a:schemeClr>
            </a:gs>
          </a:gsLst>
          <a:lin ang="5040000" scaled="1"/>
        </a:gradFill>
        <a:gradFill rotWithShape="1">
          <a:gsLst>
            <a:gs pos="0">
              <a:schemeClr val="phClr"/>
            </a:gs>
            <a:gs pos="100000">
              <a:schemeClr val="phClr">
                <a:shade val="75000"/>
                <a:satMod val="120000"/>
                <a:lumMod val="90000"/>
              </a:schemeClr>
            </a:gs>
          </a:gsLst>
          <a:lin ang="5400000" scaled="0"/>
        </a:gradFill>
      </a:fillStyleLst>
      <a:lnStyleLst>
        <a:ln w="9525" cap="flat" cmpd="sng" algn="ctr">
          <a:solidFill>
            <a:schemeClr val="phClr"/>
          </a:solidFill>
          <a:prstDash val="solid"/>
        </a:ln>
        <a:ln w="15875" cap="flat" cmpd="sng" algn="ctr">
          <a:solidFill>
            <a:schemeClr val="phClr"/>
          </a:solidFill>
          <a:prstDash val="solid"/>
        </a:ln>
        <a:ln w="22225" cap="flat" cmpd="sng" algn="ctr">
          <a:solidFill>
            <a:schemeClr val="phClr"/>
          </a:solidFill>
          <a:prstDash val="solid"/>
        </a:ln>
      </a:lnStyleLst>
      <a:effectStyleLst>
        <a:effectStyle>
          <a:effectLst/>
        </a:effectStyle>
        <a:effectStyle>
          <a:effectLst>
            <a:outerShdw blurRad="50800" dist="25400" dir="5400000" rotWithShape="0">
              <a:srgbClr val="000000">
                <a:alpha val="28000"/>
              </a:srgbClr>
            </a:outerShdw>
          </a:effectLst>
          <a:scene3d>
            <a:camera prst="orthographicFront">
              <a:rot lat="0" lon="0" rev="0"/>
            </a:camera>
            <a:lightRig rig="threePt" dir="tl">
              <a:rot lat="0" lon="0" rev="20400000"/>
            </a:lightRig>
          </a:scene3d>
          <a:sp3d>
            <a:bevelT w="50800" h="12700" prst="softRound"/>
          </a:sp3d>
        </a:effectStyle>
        <a:effectStyle>
          <a:effectLst>
            <a:outerShdw blurRad="44450" dist="50800" dir="5400000" sx="96000" rotWithShape="0">
              <a:srgbClr val="000000">
                <a:alpha val="34000"/>
              </a:srgbClr>
            </a:outerShdw>
          </a:effectLst>
          <a:scene3d>
            <a:camera prst="orthographicFront">
              <a:rot lat="0" lon="0" rev="0"/>
            </a:camera>
            <a:lightRig rig="threePt" dir="tl">
              <a:rot lat="0" lon="0" rev="20400000"/>
            </a:lightRig>
          </a:scene3d>
          <a:sp3d contourW="15875" prstMaterial="metal">
            <a:bevelT w="101600" h="25400" prst="softRound"/>
            <a:contourClr>
              <a:schemeClr val="phClr">
                <a:shade val="30000"/>
              </a:schemeClr>
            </a:contourClr>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0.xml"/><Relationship Id="rId1" Type="http://schemas.openxmlformats.org/officeDocument/2006/relationships/hyperlink" Target="http://www.teachvideo.ru/course/292" TargetMode="Externa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34.xml"/><Relationship Id="rId3" Type="http://schemas.openxmlformats.org/officeDocument/2006/relationships/vmlDrawing" Target="../drawings/vmlDrawing7.vml"/><Relationship Id="rId7" Type="http://schemas.openxmlformats.org/officeDocument/2006/relationships/ctrlProp" Target="../ctrlProps/ctrlProp133.xml"/><Relationship Id="rId12" Type="http://schemas.openxmlformats.org/officeDocument/2006/relationships/comments" Target="../comments6.xml"/><Relationship Id="rId2" Type="http://schemas.openxmlformats.org/officeDocument/2006/relationships/drawing" Target="../drawings/drawing11.xml"/><Relationship Id="rId1" Type="http://schemas.openxmlformats.org/officeDocument/2006/relationships/printerSettings" Target="../printerSettings/printerSettings6.bin"/><Relationship Id="rId6" Type="http://schemas.openxmlformats.org/officeDocument/2006/relationships/ctrlProp" Target="../ctrlProps/ctrlProp132.xml"/><Relationship Id="rId11" Type="http://schemas.openxmlformats.org/officeDocument/2006/relationships/ctrlProp" Target="../ctrlProps/ctrlProp137.xml"/><Relationship Id="rId5" Type="http://schemas.openxmlformats.org/officeDocument/2006/relationships/ctrlProp" Target="../ctrlProps/ctrlProp131.xml"/><Relationship Id="rId10" Type="http://schemas.openxmlformats.org/officeDocument/2006/relationships/ctrlProp" Target="../ctrlProps/ctrlProp136.xml"/><Relationship Id="rId4" Type="http://schemas.openxmlformats.org/officeDocument/2006/relationships/image" Target="../media/image1.jpeg"/><Relationship Id="rId9" Type="http://schemas.openxmlformats.org/officeDocument/2006/relationships/ctrlProp" Target="../ctrlProps/ctrlProp135.xml"/></Relationships>
</file>

<file path=xl/worksheets/_rels/sheet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vmlDrawing" Target="../drawings/vmlDrawing1.vml"/><Relationship Id="rId1" Type="http://schemas.openxmlformats.org/officeDocument/2006/relationships/drawing" Target="../drawings/drawing4.xm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vmlDrawing" Target="../drawings/vmlDrawing2.v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 Type="http://schemas.openxmlformats.org/officeDocument/2006/relationships/drawing" Target="../drawings/drawing5.xml"/><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printerSettings" Target="../printerSettings/printerSettings3.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omments" Target="../comments2.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image" Target="../media/image1.jpeg"/><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omments" Target="../comments3.xml"/><Relationship Id="rId2" Type="http://schemas.openxmlformats.org/officeDocument/2006/relationships/drawing" Target="../drawings/drawing6.xml"/><Relationship Id="rId1" Type="http://schemas.openxmlformats.org/officeDocument/2006/relationships/printerSettings" Target="../printerSettings/printerSettings4.bin"/><Relationship Id="rId6" Type="http://schemas.openxmlformats.org/officeDocument/2006/relationships/image" Target="../media/image9.emf"/><Relationship Id="rId5" Type="http://schemas.openxmlformats.org/officeDocument/2006/relationships/package" Target="../embeddings/_________Microsoft_Word1.docx"/><Relationship Id="rId4" Type="http://schemas.openxmlformats.org/officeDocument/2006/relationships/image" Target="../media/image1.jpeg"/></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28.xml"/><Relationship Id="rId18" Type="http://schemas.openxmlformats.org/officeDocument/2006/relationships/ctrlProp" Target="../ctrlProps/ctrlProp33.xml"/><Relationship Id="rId26" Type="http://schemas.openxmlformats.org/officeDocument/2006/relationships/ctrlProp" Target="../ctrlProps/ctrlProp41.xml"/><Relationship Id="rId39" Type="http://schemas.openxmlformats.org/officeDocument/2006/relationships/ctrlProp" Target="../ctrlProps/ctrlProp54.xml"/><Relationship Id="rId21" Type="http://schemas.openxmlformats.org/officeDocument/2006/relationships/ctrlProp" Target="../ctrlProps/ctrlProp36.xml"/><Relationship Id="rId34" Type="http://schemas.openxmlformats.org/officeDocument/2006/relationships/ctrlProp" Target="../ctrlProps/ctrlProp49.xml"/><Relationship Id="rId42" Type="http://schemas.openxmlformats.org/officeDocument/2006/relationships/ctrlProp" Target="../ctrlProps/ctrlProp57.xml"/><Relationship Id="rId47" Type="http://schemas.openxmlformats.org/officeDocument/2006/relationships/ctrlProp" Target="../ctrlProps/ctrlProp62.xml"/><Relationship Id="rId50" Type="http://schemas.openxmlformats.org/officeDocument/2006/relationships/ctrlProp" Target="../ctrlProps/ctrlProp65.xml"/><Relationship Id="rId55" Type="http://schemas.openxmlformats.org/officeDocument/2006/relationships/ctrlProp" Target="../ctrlProps/ctrlProp70.xml"/><Relationship Id="rId63" Type="http://schemas.openxmlformats.org/officeDocument/2006/relationships/ctrlProp" Target="../ctrlProps/ctrlProp78.xml"/><Relationship Id="rId68" Type="http://schemas.openxmlformats.org/officeDocument/2006/relationships/ctrlProp" Target="../ctrlProps/ctrlProp83.xml"/><Relationship Id="rId76" Type="http://schemas.openxmlformats.org/officeDocument/2006/relationships/ctrlProp" Target="../ctrlProps/ctrlProp91.xml"/><Relationship Id="rId84" Type="http://schemas.openxmlformats.org/officeDocument/2006/relationships/ctrlProp" Target="../ctrlProps/ctrlProp99.xml"/><Relationship Id="rId89" Type="http://schemas.openxmlformats.org/officeDocument/2006/relationships/ctrlProp" Target="../ctrlProps/ctrlProp104.xml"/><Relationship Id="rId7" Type="http://schemas.openxmlformats.org/officeDocument/2006/relationships/ctrlProp" Target="../ctrlProps/ctrlProp22.xml"/><Relationship Id="rId71" Type="http://schemas.openxmlformats.org/officeDocument/2006/relationships/ctrlProp" Target="../ctrlProps/ctrlProp86.xml"/><Relationship Id="rId92" Type="http://schemas.openxmlformats.org/officeDocument/2006/relationships/ctrlProp" Target="../ctrlProps/ctrlProp107.xml"/><Relationship Id="rId2" Type="http://schemas.openxmlformats.org/officeDocument/2006/relationships/drawing" Target="../drawings/drawing7.xml"/><Relationship Id="rId16" Type="http://schemas.openxmlformats.org/officeDocument/2006/relationships/ctrlProp" Target="../ctrlProps/ctrlProp31.xml"/><Relationship Id="rId29" Type="http://schemas.openxmlformats.org/officeDocument/2006/relationships/ctrlProp" Target="../ctrlProps/ctrlProp44.xml"/><Relationship Id="rId11" Type="http://schemas.openxmlformats.org/officeDocument/2006/relationships/ctrlProp" Target="../ctrlProps/ctrlProp26.xml"/><Relationship Id="rId24" Type="http://schemas.openxmlformats.org/officeDocument/2006/relationships/ctrlProp" Target="../ctrlProps/ctrlProp39.xml"/><Relationship Id="rId32" Type="http://schemas.openxmlformats.org/officeDocument/2006/relationships/ctrlProp" Target="../ctrlProps/ctrlProp47.xml"/><Relationship Id="rId37" Type="http://schemas.openxmlformats.org/officeDocument/2006/relationships/ctrlProp" Target="../ctrlProps/ctrlProp52.xml"/><Relationship Id="rId40" Type="http://schemas.openxmlformats.org/officeDocument/2006/relationships/ctrlProp" Target="../ctrlProps/ctrlProp55.xml"/><Relationship Id="rId45" Type="http://schemas.openxmlformats.org/officeDocument/2006/relationships/ctrlProp" Target="../ctrlProps/ctrlProp60.xml"/><Relationship Id="rId53" Type="http://schemas.openxmlformats.org/officeDocument/2006/relationships/ctrlProp" Target="../ctrlProps/ctrlProp68.xml"/><Relationship Id="rId58" Type="http://schemas.openxmlformats.org/officeDocument/2006/relationships/ctrlProp" Target="../ctrlProps/ctrlProp73.xml"/><Relationship Id="rId66" Type="http://schemas.openxmlformats.org/officeDocument/2006/relationships/ctrlProp" Target="../ctrlProps/ctrlProp81.xml"/><Relationship Id="rId74" Type="http://schemas.openxmlformats.org/officeDocument/2006/relationships/ctrlProp" Target="../ctrlProps/ctrlProp89.xml"/><Relationship Id="rId79" Type="http://schemas.openxmlformats.org/officeDocument/2006/relationships/ctrlProp" Target="../ctrlProps/ctrlProp94.xml"/><Relationship Id="rId87" Type="http://schemas.openxmlformats.org/officeDocument/2006/relationships/ctrlProp" Target="../ctrlProps/ctrlProp102.xml"/><Relationship Id="rId5" Type="http://schemas.openxmlformats.org/officeDocument/2006/relationships/ctrlProp" Target="../ctrlProps/ctrlProp20.xml"/><Relationship Id="rId61" Type="http://schemas.openxmlformats.org/officeDocument/2006/relationships/ctrlProp" Target="../ctrlProps/ctrlProp76.xml"/><Relationship Id="rId82" Type="http://schemas.openxmlformats.org/officeDocument/2006/relationships/ctrlProp" Target="../ctrlProps/ctrlProp97.xml"/><Relationship Id="rId90" Type="http://schemas.openxmlformats.org/officeDocument/2006/relationships/ctrlProp" Target="../ctrlProps/ctrlProp105.xml"/><Relationship Id="rId95" Type="http://schemas.openxmlformats.org/officeDocument/2006/relationships/ctrlProp" Target="../ctrlProps/ctrlProp110.xml"/><Relationship Id="rId19" Type="http://schemas.openxmlformats.org/officeDocument/2006/relationships/ctrlProp" Target="../ctrlProps/ctrlProp34.xml"/><Relationship Id="rId14" Type="http://schemas.openxmlformats.org/officeDocument/2006/relationships/ctrlProp" Target="../ctrlProps/ctrlProp29.xml"/><Relationship Id="rId22" Type="http://schemas.openxmlformats.org/officeDocument/2006/relationships/ctrlProp" Target="../ctrlProps/ctrlProp37.xml"/><Relationship Id="rId27" Type="http://schemas.openxmlformats.org/officeDocument/2006/relationships/ctrlProp" Target="../ctrlProps/ctrlProp42.xml"/><Relationship Id="rId30" Type="http://schemas.openxmlformats.org/officeDocument/2006/relationships/ctrlProp" Target="../ctrlProps/ctrlProp45.xml"/><Relationship Id="rId35" Type="http://schemas.openxmlformats.org/officeDocument/2006/relationships/ctrlProp" Target="../ctrlProps/ctrlProp50.xml"/><Relationship Id="rId43" Type="http://schemas.openxmlformats.org/officeDocument/2006/relationships/ctrlProp" Target="../ctrlProps/ctrlProp58.xml"/><Relationship Id="rId48" Type="http://schemas.openxmlformats.org/officeDocument/2006/relationships/ctrlProp" Target="../ctrlProps/ctrlProp63.xml"/><Relationship Id="rId56" Type="http://schemas.openxmlformats.org/officeDocument/2006/relationships/ctrlProp" Target="../ctrlProps/ctrlProp71.xml"/><Relationship Id="rId64" Type="http://schemas.openxmlformats.org/officeDocument/2006/relationships/ctrlProp" Target="../ctrlProps/ctrlProp79.xml"/><Relationship Id="rId69" Type="http://schemas.openxmlformats.org/officeDocument/2006/relationships/ctrlProp" Target="../ctrlProps/ctrlProp84.xml"/><Relationship Id="rId77" Type="http://schemas.openxmlformats.org/officeDocument/2006/relationships/ctrlProp" Target="../ctrlProps/ctrlProp92.xml"/><Relationship Id="rId8" Type="http://schemas.openxmlformats.org/officeDocument/2006/relationships/ctrlProp" Target="../ctrlProps/ctrlProp23.xml"/><Relationship Id="rId51" Type="http://schemas.openxmlformats.org/officeDocument/2006/relationships/ctrlProp" Target="../ctrlProps/ctrlProp66.xml"/><Relationship Id="rId72" Type="http://schemas.openxmlformats.org/officeDocument/2006/relationships/ctrlProp" Target="../ctrlProps/ctrlProp87.xml"/><Relationship Id="rId80" Type="http://schemas.openxmlformats.org/officeDocument/2006/relationships/ctrlProp" Target="../ctrlProps/ctrlProp95.xml"/><Relationship Id="rId85" Type="http://schemas.openxmlformats.org/officeDocument/2006/relationships/ctrlProp" Target="../ctrlProps/ctrlProp100.xml"/><Relationship Id="rId93" Type="http://schemas.openxmlformats.org/officeDocument/2006/relationships/ctrlProp" Target="../ctrlProps/ctrlProp108.xml"/><Relationship Id="rId3" Type="http://schemas.openxmlformats.org/officeDocument/2006/relationships/vmlDrawing" Target="../drawings/vmlDrawing4.vml"/><Relationship Id="rId12" Type="http://schemas.openxmlformats.org/officeDocument/2006/relationships/ctrlProp" Target="../ctrlProps/ctrlProp27.xml"/><Relationship Id="rId17" Type="http://schemas.openxmlformats.org/officeDocument/2006/relationships/ctrlProp" Target="../ctrlProps/ctrlProp32.xml"/><Relationship Id="rId25" Type="http://schemas.openxmlformats.org/officeDocument/2006/relationships/ctrlProp" Target="../ctrlProps/ctrlProp40.xml"/><Relationship Id="rId33" Type="http://schemas.openxmlformats.org/officeDocument/2006/relationships/ctrlProp" Target="../ctrlProps/ctrlProp48.xml"/><Relationship Id="rId38" Type="http://schemas.openxmlformats.org/officeDocument/2006/relationships/ctrlProp" Target="../ctrlProps/ctrlProp53.xml"/><Relationship Id="rId46" Type="http://schemas.openxmlformats.org/officeDocument/2006/relationships/ctrlProp" Target="../ctrlProps/ctrlProp61.xml"/><Relationship Id="rId59" Type="http://schemas.openxmlformats.org/officeDocument/2006/relationships/ctrlProp" Target="../ctrlProps/ctrlProp74.xml"/><Relationship Id="rId67" Type="http://schemas.openxmlformats.org/officeDocument/2006/relationships/ctrlProp" Target="../ctrlProps/ctrlProp82.xml"/><Relationship Id="rId20" Type="http://schemas.openxmlformats.org/officeDocument/2006/relationships/ctrlProp" Target="../ctrlProps/ctrlProp35.xml"/><Relationship Id="rId41" Type="http://schemas.openxmlformats.org/officeDocument/2006/relationships/ctrlProp" Target="../ctrlProps/ctrlProp56.xml"/><Relationship Id="rId54" Type="http://schemas.openxmlformats.org/officeDocument/2006/relationships/ctrlProp" Target="../ctrlProps/ctrlProp69.xml"/><Relationship Id="rId62" Type="http://schemas.openxmlformats.org/officeDocument/2006/relationships/ctrlProp" Target="../ctrlProps/ctrlProp77.xml"/><Relationship Id="rId70" Type="http://schemas.openxmlformats.org/officeDocument/2006/relationships/ctrlProp" Target="../ctrlProps/ctrlProp85.xml"/><Relationship Id="rId75" Type="http://schemas.openxmlformats.org/officeDocument/2006/relationships/ctrlProp" Target="../ctrlProps/ctrlProp90.xml"/><Relationship Id="rId83" Type="http://schemas.openxmlformats.org/officeDocument/2006/relationships/ctrlProp" Target="../ctrlProps/ctrlProp98.xml"/><Relationship Id="rId88" Type="http://schemas.openxmlformats.org/officeDocument/2006/relationships/ctrlProp" Target="../ctrlProps/ctrlProp103.xml"/><Relationship Id="rId91" Type="http://schemas.openxmlformats.org/officeDocument/2006/relationships/ctrlProp" Target="../ctrlProps/ctrlProp106.xml"/><Relationship Id="rId96" Type="http://schemas.openxmlformats.org/officeDocument/2006/relationships/comments" Target="../comments4.xml"/><Relationship Id="rId1" Type="http://schemas.openxmlformats.org/officeDocument/2006/relationships/printerSettings" Target="../printerSettings/printerSettings5.bin"/><Relationship Id="rId6" Type="http://schemas.openxmlformats.org/officeDocument/2006/relationships/ctrlProp" Target="../ctrlProps/ctrlProp21.xml"/><Relationship Id="rId15" Type="http://schemas.openxmlformats.org/officeDocument/2006/relationships/ctrlProp" Target="../ctrlProps/ctrlProp30.xml"/><Relationship Id="rId23" Type="http://schemas.openxmlformats.org/officeDocument/2006/relationships/ctrlProp" Target="../ctrlProps/ctrlProp38.xml"/><Relationship Id="rId28" Type="http://schemas.openxmlformats.org/officeDocument/2006/relationships/ctrlProp" Target="../ctrlProps/ctrlProp43.xml"/><Relationship Id="rId36" Type="http://schemas.openxmlformats.org/officeDocument/2006/relationships/ctrlProp" Target="../ctrlProps/ctrlProp51.xml"/><Relationship Id="rId49" Type="http://schemas.openxmlformats.org/officeDocument/2006/relationships/ctrlProp" Target="../ctrlProps/ctrlProp64.xml"/><Relationship Id="rId57" Type="http://schemas.openxmlformats.org/officeDocument/2006/relationships/ctrlProp" Target="../ctrlProps/ctrlProp72.xml"/><Relationship Id="rId10" Type="http://schemas.openxmlformats.org/officeDocument/2006/relationships/ctrlProp" Target="../ctrlProps/ctrlProp25.xml"/><Relationship Id="rId31" Type="http://schemas.openxmlformats.org/officeDocument/2006/relationships/ctrlProp" Target="../ctrlProps/ctrlProp46.xml"/><Relationship Id="rId44" Type="http://schemas.openxmlformats.org/officeDocument/2006/relationships/ctrlProp" Target="../ctrlProps/ctrlProp59.xml"/><Relationship Id="rId52" Type="http://schemas.openxmlformats.org/officeDocument/2006/relationships/ctrlProp" Target="../ctrlProps/ctrlProp67.xml"/><Relationship Id="rId60" Type="http://schemas.openxmlformats.org/officeDocument/2006/relationships/ctrlProp" Target="../ctrlProps/ctrlProp75.xml"/><Relationship Id="rId65" Type="http://schemas.openxmlformats.org/officeDocument/2006/relationships/ctrlProp" Target="../ctrlProps/ctrlProp80.xml"/><Relationship Id="rId73" Type="http://schemas.openxmlformats.org/officeDocument/2006/relationships/ctrlProp" Target="../ctrlProps/ctrlProp88.xml"/><Relationship Id="rId78" Type="http://schemas.openxmlformats.org/officeDocument/2006/relationships/ctrlProp" Target="../ctrlProps/ctrlProp93.xml"/><Relationship Id="rId81" Type="http://schemas.openxmlformats.org/officeDocument/2006/relationships/ctrlProp" Target="../ctrlProps/ctrlProp96.xml"/><Relationship Id="rId86" Type="http://schemas.openxmlformats.org/officeDocument/2006/relationships/ctrlProp" Target="../ctrlProps/ctrlProp101.xml"/><Relationship Id="rId94" Type="http://schemas.openxmlformats.org/officeDocument/2006/relationships/ctrlProp" Target="../ctrlProps/ctrlProp109.xml"/><Relationship Id="rId4" Type="http://schemas.openxmlformats.org/officeDocument/2006/relationships/image" Target="../media/image1.jpeg"/><Relationship Id="rId9" Type="http://schemas.openxmlformats.org/officeDocument/2006/relationships/ctrlProp" Target="../ctrlProps/ctrlProp2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hyperlink" Target="http://www.teachvideo.ru/course/212" TargetMode="External"/><Relationship Id="rId5" Type="http://schemas.openxmlformats.org/officeDocument/2006/relationships/comments" Target="../comments5.xml"/><Relationship Id="rId4" Type="http://schemas.openxmlformats.org/officeDocument/2006/relationships/image" Target="../media/image1.jpeg"/></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15.xml"/><Relationship Id="rId13" Type="http://schemas.openxmlformats.org/officeDocument/2006/relationships/ctrlProp" Target="../ctrlProps/ctrlProp120.xml"/><Relationship Id="rId18" Type="http://schemas.openxmlformats.org/officeDocument/2006/relationships/ctrlProp" Target="../ctrlProps/ctrlProp125.xml"/><Relationship Id="rId3" Type="http://schemas.openxmlformats.org/officeDocument/2006/relationships/image" Target="../media/image1.jpeg"/><Relationship Id="rId21" Type="http://schemas.openxmlformats.org/officeDocument/2006/relationships/ctrlProp" Target="../ctrlProps/ctrlProp128.xml"/><Relationship Id="rId7" Type="http://schemas.openxmlformats.org/officeDocument/2006/relationships/ctrlProp" Target="../ctrlProps/ctrlProp114.xml"/><Relationship Id="rId12" Type="http://schemas.openxmlformats.org/officeDocument/2006/relationships/ctrlProp" Target="../ctrlProps/ctrlProp119.xml"/><Relationship Id="rId17" Type="http://schemas.openxmlformats.org/officeDocument/2006/relationships/ctrlProp" Target="../ctrlProps/ctrlProp124.xml"/><Relationship Id="rId2" Type="http://schemas.openxmlformats.org/officeDocument/2006/relationships/vmlDrawing" Target="../drawings/vmlDrawing6.vml"/><Relationship Id="rId16" Type="http://schemas.openxmlformats.org/officeDocument/2006/relationships/ctrlProp" Target="../ctrlProps/ctrlProp123.xml"/><Relationship Id="rId20" Type="http://schemas.openxmlformats.org/officeDocument/2006/relationships/ctrlProp" Target="../ctrlProps/ctrlProp127.xml"/><Relationship Id="rId1" Type="http://schemas.openxmlformats.org/officeDocument/2006/relationships/drawing" Target="../drawings/drawing9.xml"/><Relationship Id="rId6" Type="http://schemas.openxmlformats.org/officeDocument/2006/relationships/ctrlProp" Target="../ctrlProps/ctrlProp113.xml"/><Relationship Id="rId11" Type="http://schemas.openxmlformats.org/officeDocument/2006/relationships/ctrlProp" Target="../ctrlProps/ctrlProp118.xml"/><Relationship Id="rId5" Type="http://schemas.openxmlformats.org/officeDocument/2006/relationships/ctrlProp" Target="../ctrlProps/ctrlProp112.xml"/><Relationship Id="rId15" Type="http://schemas.openxmlformats.org/officeDocument/2006/relationships/ctrlProp" Target="../ctrlProps/ctrlProp122.xml"/><Relationship Id="rId23" Type="http://schemas.openxmlformats.org/officeDocument/2006/relationships/ctrlProp" Target="../ctrlProps/ctrlProp130.xml"/><Relationship Id="rId10" Type="http://schemas.openxmlformats.org/officeDocument/2006/relationships/ctrlProp" Target="../ctrlProps/ctrlProp117.xml"/><Relationship Id="rId19" Type="http://schemas.openxmlformats.org/officeDocument/2006/relationships/ctrlProp" Target="../ctrlProps/ctrlProp126.xml"/><Relationship Id="rId4" Type="http://schemas.openxmlformats.org/officeDocument/2006/relationships/ctrlProp" Target="../ctrlProps/ctrlProp111.xml"/><Relationship Id="rId9" Type="http://schemas.openxmlformats.org/officeDocument/2006/relationships/ctrlProp" Target="../ctrlProps/ctrlProp116.xml"/><Relationship Id="rId14" Type="http://schemas.openxmlformats.org/officeDocument/2006/relationships/ctrlProp" Target="../ctrlProps/ctrlProp121.xml"/><Relationship Id="rId22" Type="http://schemas.openxmlformats.org/officeDocument/2006/relationships/ctrlProp" Target="../ctrlProps/ctrlProp12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dimension ref="A10:T31"/>
  <sheetViews>
    <sheetView showGridLines="0" showRowColHeaders="0" topLeftCell="A15" zoomScaleNormal="100" workbookViewId="0"/>
  </sheetViews>
  <sheetFormatPr defaultRowHeight="15" x14ac:dyDescent="0.25"/>
  <sheetData>
    <row r="10" spans="1:20" ht="13.5" customHeight="1" x14ac:dyDescent="0.25"/>
    <row r="11" spans="1:20" ht="15" hidden="1" customHeight="1" x14ac:dyDescent="0.25"/>
    <row r="12" spans="1:20" hidden="1" x14ac:dyDescent="0.25"/>
    <row r="13" spans="1:20" hidden="1" x14ac:dyDescent="0.25"/>
    <row r="14" spans="1:20" hidden="1" x14ac:dyDescent="0.25"/>
    <row r="15" spans="1:20" ht="122.25" customHeight="1" x14ac:dyDescent="0.4">
      <c r="A15" s="95" t="s">
        <v>83</v>
      </c>
      <c r="B15" s="95"/>
      <c r="C15" s="95"/>
      <c r="D15" s="95"/>
      <c r="E15" s="95"/>
      <c r="F15" s="95"/>
      <c r="G15" s="95"/>
      <c r="H15" s="95"/>
      <c r="I15" s="95"/>
      <c r="J15" s="95"/>
      <c r="K15" s="95"/>
      <c r="L15" s="95"/>
      <c r="M15" s="95"/>
      <c r="N15" s="95"/>
      <c r="O15" s="95"/>
      <c r="P15" s="95"/>
      <c r="Q15" s="95"/>
      <c r="R15" s="95"/>
      <c r="S15" s="95"/>
      <c r="T15" s="1"/>
    </row>
    <row r="18" spans="1:19" ht="18.75" customHeight="1" x14ac:dyDescent="0.25">
      <c r="A18" s="96" t="s">
        <v>169</v>
      </c>
      <c r="B18" s="96"/>
      <c r="C18" s="96"/>
      <c r="D18" s="96"/>
      <c r="E18" s="96"/>
    </row>
    <row r="19" spans="1:19" ht="15" customHeight="1" x14ac:dyDescent="0.25">
      <c r="A19" s="96"/>
      <c r="B19" s="96"/>
      <c r="C19" s="96"/>
      <c r="D19" s="96"/>
      <c r="E19" s="96"/>
    </row>
    <row r="20" spans="1:19" ht="15" customHeight="1" x14ac:dyDescent="0.25">
      <c r="A20" s="96"/>
      <c r="B20" s="96"/>
      <c r="C20" s="96"/>
      <c r="D20" s="96"/>
      <c r="E20" s="96"/>
    </row>
    <row r="21" spans="1:19" x14ac:dyDescent="0.25">
      <c r="A21" s="96"/>
      <c r="B21" s="96"/>
      <c r="C21" s="96"/>
      <c r="D21" s="96"/>
      <c r="E21" s="96"/>
    </row>
    <row r="31" spans="1:19" ht="51.75" customHeight="1" x14ac:dyDescent="0.4">
      <c r="A31" s="93" t="s">
        <v>0</v>
      </c>
      <c r="B31" s="94"/>
      <c r="C31" s="94"/>
      <c r="D31" s="94"/>
      <c r="E31" s="94"/>
      <c r="F31" s="94"/>
      <c r="G31" s="94"/>
      <c r="H31" s="94"/>
      <c r="I31" s="94"/>
      <c r="J31" s="94"/>
      <c r="K31" s="94"/>
      <c r="L31" s="94"/>
      <c r="M31" s="94"/>
      <c r="N31" s="94"/>
      <c r="O31" s="94"/>
      <c r="P31" s="94"/>
      <c r="Q31" s="94"/>
      <c r="R31" s="94"/>
      <c r="S31" s="94"/>
    </row>
  </sheetData>
  <mergeCells count="3">
    <mergeCell ref="A31:S31"/>
    <mergeCell ref="A15:S15"/>
    <mergeCell ref="A18:E21"/>
  </mergeCells>
  <pageMargins left="0.7" right="0.7" top="0.75" bottom="0.75" header="0.3" footer="0.3"/>
  <pageSetup paperSize="9" orientation="portrait" r:id="rId1"/>
  <drawing r:id="rId2"/>
  <pictur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Q186"/>
  <sheetViews>
    <sheetView showGridLines="0" showRowColHeaders="0" tabSelected="1" workbookViewId="0">
      <pane ySplit="6" topLeftCell="A178" activePane="bottomLeft" state="frozen"/>
      <selection pane="bottomLeft"/>
    </sheetView>
  </sheetViews>
  <sheetFormatPr defaultRowHeight="15" x14ac:dyDescent="0.25"/>
  <sheetData>
    <row r="6" spans="1:16" ht="18.75" x14ac:dyDescent="0.3">
      <c r="B6" s="197" t="s">
        <v>318</v>
      </c>
      <c r="C6" s="197"/>
      <c r="D6" s="197"/>
    </row>
    <row r="8" spans="1:16" ht="15" customHeight="1" x14ac:dyDescent="0.25">
      <c r="A8" s="203" t="s">
        <v>284</v>
      </c>
      <c r="B8" s="203"/>
      <c r="C8" s="203"/>
      <c r="D8" s="203"/>
      <c r="E8" s="203"/>
      <c r="F8" s="203"/>
      <c r="G8" s="203"/>
      <c r="H8" s="203"/>
      <c r="I8" s="203"/>
      <c r="J8" s="203"/>
      <c r="K8" s="203"/>
      <c r="L8" s="203"/>
      <c r="M8" s="203"/>
      <c r="N8" s="203"/>
      <c r="O8" s="203"/>
      <c r="P8" s="203"/>
    </row>
    <row r="9" spans="1:16" ht="15" customHeight="1" x14ac:dyDescent="0.25">
      <c r="A9" s="203"/>
      <c r="B9" s="203"/>
      <c r="C9" s="203"/>
      <c r="D9" s="203"/>
      <c r="E9" s="203"/>
      <c r="F9" s="203"/>
      <c r="G9" s="203"/>
      <c r="H9" s="203"/>
      <c r="I9" s="203"/>
      <c r="J9" s="203"/>
      <c r="K9" s="203"/>
      <c r="L9" s="203"/>
      <c r="M9" s="203"/>
      <c r="N9" s="203"/>
      <c r="O9" s="203"/>
      <c r="P9" s="203"/>
    </row>
    <row r="10" spans="1:16" ht="15" customHeight="1" x14ac:dyDescent="0.25">
      <c r="A10" s="203"/>
      <c r="B10" s="203"/>
      <c r="C10" s="203"/>
      <c r="D10" s="203"/>
      <c r="E10" s="203"/>
      <c r="F10" s="203"/>
      <c r="G10" s="203"/>
      <c r="H10" s="203"/>
      <c r="I10" s="203"/>
      <c r="J10" s="203"/>
      <c r="K10" s="203"/>
      <c r="L10" s="203"/>
      <c r="M10" s="203"/>
      <c r="N10" s="203"/>
      <c r="O10" s="203"/>
      <c r="P10" s="203"/>
    </row>
    <row r="11" spans="1:16" ht="15" customHeight="1" x14ac:dyDescent="0.25">
      <c r="A11" s="203"/>
      <c r="B11" s="203"/>
      <c r="C11" s="203"/>
      <c r="D11" s="203"/>
      <c r="E11" s="203"/>
      <c r="F11" s="203"/>
      <c r="G11" s="203"/>
      <c r="H11" s="203"/>
      <c r="I11" s="203"/>
      <c r="J11" s="203"/>
      <c r="K11" s="203"/>
      <c r="L11" s="203"/>
      <c r="M11" s="203"/>
      <c r="N11" s="203"/>
      <c r="O11" s="203"/>
      <c r="P11" s="203"/>
    </row>
    <row r="12" spans="1:16" ht="15" customHeight="1" x14ac:dyDescent="0.25">
      <c r="A12" s="203"/>
      <c r="B12" s="203"/>
      <c r="C12" s="203"/>
      <c r="D12" s="203"/>
      <c r="E12" s="203"/>
      <c r="F12" s="203"/>
      <c r="G12" s="203"/>
      <c r="H12" s="203"/>
      <c r="I12" s="203"/>
      <c r="J12" s="203"/>
      <c r="K12" s="203"/>
      <c r="L12" s="203"/>
      <c r="M12" s="203"/>
      <c r="N12" s="203"/>
      <c r="O12" s="203"/>
      <c r="P12" s="203"/>
    </row>
    <row r="13" spans="1:16" ht="15" customHeight="1" x14ac:dyDescent="0.25">
      <c r="A13" s="203"/>
      <c r="B13" s="203"/>
      <c r="C13" s="203"/>
      <c r="D13" s="203"/>
      <c r="E13" s="203"/>
      <c r="F13" s="203"/>
      <c r="G13" s="203"/>
      <c r="H13" s="203"/>
      <c r="I13" s="203"/>
      <c r="J13" s="203"/>
      <c r="K13" s="203"/>
      <c r="L13" s="203"/>
      <c r="M13" s="203"/>
      <c r="N13" s="203"/>
      <c r="O13" s="203"/>
      <c r="P13" s="203"/>
    </row>
    <row r="14" spans="1:16" ht="15" customHeight="1" x14ac:dyDescent="0.25">
      <c r="A14" s="203"/>
      <c r="B14" s="203"/>
      <c r="C14" s="203"/>
      <c r="D14" s="203"/>
      <c r="E14" s="203"/>
      <c r="F14" s="203"/>
      <c r="G14" s="203"/>
      <c r="H14" s="203"/>
      <c r="I14" s="203"/>
      <c r="J14" s="203"/>
      <c r="K14" s="203"/>
      <c r="L14" s="203"/>
      <c r="M14" s="203"/>
      <c r="N14" s="203"/>
      <c r="O14" s="203"/>
      <c r="P14" s="203"/>
    </row>
    <row r="15" spans="1:16" ht="15" customHeight="1" x14ac:dyDescent="0.25">
      <c r="A15" s="203"/>
      <c r="B15" s="203"/>
      <c r="C15" s="203"/>
      <c r="D15" s="203"/>
      <c r="E15" s="203"/>
      <c r="F15" s="203"/>
      <c r="G15" s="203"/>
      <c r="H15" s="203"/>
      <c r="I15" s="203"/>
      <c r="J15" s="203"/>
      <c r="K15" s="203"/>
      <c r="L15" s="203"/>
      <c r="M15" s="203"/>
      <c r="N15" s="203"/>
      <c r="O15" s="203"/>
      <c r="P15" s="203"/>
    </row>
    <row r="16" spans="1:16" ht="15" customHeight="1" x14ac:dyDescent="0.25">
      <c r="A16" s="203"/>
      <c r="B16" s="203"/>
      <c r="C16" s="203"/>
      <c r="D16" s="203"/>
      <c r="E16" s="203"/>
      <c r="F16" s="203"/>
      <c r="G16" s="203"/>
      <c r="H16" s="203"/>
      <c r="I16" s="203"/>
      <c r="J16" s="203"/>
      <c r="K16" s="203"/>
      <c r="L16" s="203"/>
      <c r="M16" s="203"/>
      <c r="N16" s="203"/>
      <c r="O16" s="203"/>
      <c r="P16" s="203"/>
    </row>
    <row r="17" spans="1:17" ht="15" customHeight="1" x14ac:dyDescent="0.25">
      <c r="A17" s="203"/>
      <c r="B17" s="203"/>
      <c r="C17" s="203"/>
      <c r="D17" s="203"/>
      <c r="E17" s="203"/>
      <c r="F17" s="203"/>
      <c r="G17" s="203"/>
      <c r="H17" s="203"/>
      <c r="I17" s="203"/>
      <c r="J17" s="203"/>
      <c r="K17" s="203"/>
      <c r="L17" s="203"/>
      <c r="M17" s="203"/>
      <c r="N17" s="203"/>
      <c r="O17" s="203"/>
      <c r="P17" s="203"/>
    </row>
    <row r="18" spans="1:17" ht="15" customHeight="1" x14ac:dyDescent="0.25">
      <c r="A18" s="203"/>
      <c r="B18" s="203"/>
      <c r="C18" s="203"/>
      <c r="D18" s="203"/>
      <c r="E18" s="203"/>
      <c r="F18" s="203"/>
      <c r="G18" s="203"/>
      <c r="H18" s="203"/>
      <c r="I18" s="203"/>
      <c r="J18" s="203"/>
      <c r="K18" s="203"/>
      <c r="L18" s="203"/>
      <c r="M18" s="203"/>
      <c r="N18" s="203"/>
      <c r="O18" s="203"/>
      <c r="P18" s="203"/>
    </row>
    <row r="19" spans="1:17" ht="15" customHeight="1" x14ac:dyDescent="0.25">
      <c r="A19" s="203"/>
      <c r="B19" s="203"/>
      <c r="C19" s="203"/>
      <c r="D19" s="203"/>
      <c r="E19" s="203"/>
      <c r="F19" s="203"/>
      <c r="G19" s="203"/>
      <c r="H19" s="203"/>
      <c r="I19" s="203"/>
      <c r="J19" s="203"/>
      <c r="K19" s="203"/>
      <c r="L19" s="203"/>
      <c r="M19" s="203"/>
      <c r="N19" s="203"/>
      <c r="O19" s="203"/>
      <c r="P19" s="203"/>
    </row>
    <row r="20" spans="1:17" ht="15" customHeight="1" x14ac:dyDescent="0.25">
      <c r="A20" s="203"/>
      <c r="B20" s="203"/>
      <c r="C20" s="203"/>
      <c r="D20" s="203"/>
      <c r="E20" s="203"/>
      <c r="F20" s="203"/>
      <c r="G20" s="203"/>
      <c r="H20" s="203"/>
      <c r="I20" s="203"/>
      <c r="J20" s="203"/>
      <c r="K20" s="203"/>
      <c r="L20" s="203"/>
      <c r="M20" s="203"/>
      <c r="N20" s="203"/>
      <c r="O20" s="203"/>
      <c r="P20" s="203"/>
    </row>
    <row r="21" spans="1:17" ht="15" customHeight="1" x14ac:dyDescent="0.25">
      <c r="A21" s="203"/>
      <c r="B21" s="203"/>
      <c r="C21" s="203"/>
      <c r="D21" s="203"/>
      <c r="E21" s="203"/>
      <c r="F21" s="203"/>
      <c r="G21" s="203"/>
      <c r="H21" s="203"/>
      <c r="I21" s="203"/>
      <c r="J21" s="203"/>
      <c r="K21" s="203"/>
      <c r="L21" s="203"/>
      <c r="M21" s="203"/>
      <c r="N21" s="203"/>
      <c r="O21" s="203"/>
      <c r="P21" s="203"/>
    </row>
    <row r="22" spans="1:17" ht="15" customHeight="1" x14ac:dyDescent="0.25">
      <c r="A22" s="203"/>
      <c r="B22" s="203"/>
      <c r="C22" s="203"/>
      <c r="D22" s="203"/>
      <c r="E22" s="203"/>
      <c r="F22" s="203"/>
      <c r="G22" s="203"/>
      <c r="H22" s="203"/>
      <c r="I22" s="203"/>
      <c r="J22" s="203"/>
      <c r="K22" s="203"/>
      <c r="L22" s="203"/>
      <c r="M22" s="203"/>
      <c r="N22" s="203"/>
      <c r="O22" s="203"/>
      <c r="P22" s="203"/>
    </row>
    <row r="23" spans="1:17" ht="15" customHeight="1" x14ac:dyDescent="0.25">
      <c r="A23" s="203"/>
      <c r="B23" s="203"/>
      <c r="C23" s="203"/>
      <c r="D23" s="203"/>
      <c r="E23" s="203"/>
      <c r="F23" s="203"/>
      <c r="G23" s="203"/>
      <c r="H23" s="203"/>
      <c r="I23" s="203"/>
      <c r="J23" s="203"/>
      <c r="K23" s="203"/>
      <c r="L23" s="203"/>
      <c r="M23" s="203"/>
      <c r="N23" s="203"/>
      <c r="O23" s="203"/>
      <c r="P23" s="203"/>
    </row>
    <row r="24" spans="1:17" ht="15" customHeight="1" x14ac:dyDescent="0.3">
      <c r="A24" s="88"/>
      <c r="B24" s="202" t="s">
        <v>303</v>
      </c>
      <c r="C24" s="202"/>
      <c r="D24" s="202"/>
      <c r="E24" s="202"/>
      <c r="F24" s="202"/>
      <c r="G24" s="202"/>
      <c r="H24" s="202"/>
      <c r="I24" s="202"/>
      <c r="J24" s="202"/>
      <c r="K24" s="202"/>
      <c r="L24" s="202"/>
      <c r="M24" s="202"/>
      <c r="N24" s="202"/>
      <c r="O24" s="202"/>
      <c r="P24" s="89"/>
      <c r="Q24" s="89"/>
    </row>
    <row r="25" spans="1:17" ht="15" customHeight="1" x14ac:dyDescent="0.3">
      <c r="A25" s="88"/>
      <c r="B25" s="202"/>
      <c r="C25" s="202"/>
      <c r="D25" s="202"/>
      <c r="E25" s="202"/>
      <c r="F25" s="202"/>
      <c r="G25" s="202"/>
      <c r="H25" s="202"/>
      <c r="I25" s="202"/>
      <c r="J25" s="202"/>
      <c r="K25" s="202"/>
      <c r="L25" s="202"/>
      <c r="M25" s="202"/>
      <c r="N25" s="202"/>
      <c r="O25" s="202"/>
      <c r="P25" s="89"/>
      <c r="Q25" s="89"/>
    </row>
    <row r="26" spans="1:17" ht="15" customHeight="1" x14ac:dyDescent="0.3">
      <c r="A26" s="88"/>
      <c r="B26" s="202"/>
      <c r="C26" s="202"/>
      <c r="D26" s="202"/>
      <c r="E26" s="202"/>
      <c r="F26" s="202"/>
      <c r="G26" s="202"/>
      <c r="H26" s="202"/>
      <c r="I26" s="202"/>
      <c r="J26" s="202"/>
      <c r="K26" s="202"/>
      <c r="L26" s="202"/>
      <c r="M26" s="202"/>
      <c r="N26" s="202"/>
      <c r="O26" s="202"/>
      <c r="P26" s="89"/>
      <c r="Q26" s="89"/>
    </row>
    <row r="27" spans="1:17" ht="15" customHeight="1" x14ac:dyDescent="0.3">
      <c r="A27" s="88"/>
      <c r="B27" s="202"/>
      <c r="C27" s="202"/>
      <c r="D27" s="202"/>
      <c r="E27" s="202"/>
      <c r="F27" s="202"/>
      <c r="G27" s="202"/>
      <c r="H27" s="202"/>
      <c r="I27" s="202"/>
      <c r="J27" s="202"/>
      <c r="K27" s="202"/>
      <c r="L27" s="202"/>
      <c r="M27" s="202"/>
      <c r="N27" s="202"/>
      <c r="O27" s="202"/>
      <c r="P27" s="89"/>
      <c r="Q27" s="89"/>
    </row>
    <row r="28" spans="1:17" ht="15" customHeight="1" x14ac:dyDescent="0.3">
      <c r="A28" s="88"/>
      <c r="B28" s="202"/>
      <c r="C28" s="202"/>
      <c r="D28" s="202"/>
      <c r="E28" s="202"/>
      <c r="F28" s="202"/>
      <c r="G28" s="202"/>
      <c r="H28" s="202"/>
      <c r="I28" s="202"/>
      <c r="J28" s="202"/>
      <c r="K28" s="202"/>
      <c r="L28" s="202"/>
      <c r="M28" s="202"/>
      <c r="N28" s="202"/>
      <c r="O28" s="202"/>
      <c r="P28" s="89"/>
      <c r="Q28" s="89"/>
    </row>
    <row r="29" spans="1:17" ht="15" customHeight="1" x14ac:dyDescent="0.3">
      <c r="A29" s="88"/>
      <c r="B29" s="202"/>
      <c r="C29" s="202"/>
      <c r="D29" s="202"/>
      <c r="E29" s="202"/>
      <c r="F29" s="202"/>
      <c r="G29" s="202"/>
      <c r="H29" s="202"/>
      <c r="I29" s="202"/>
      <c r="J29" s="202"/>
      <c r="K29" s="202"/>
      <c r="L29" s="202"/>
      <c r="M29" s="202"/>
      <c r="N29" s="202"/>
      <c r="O29" s="202"/>
      <c r="P29" s="89"/>
      <c r="Q29" s="89"/>
    </row>
    <row r="30" spans="1:17" ht="15" customHeight="1" x14ac:dyDescent="0.3">
      <c r="A30" s="88"/>
      <c r="B30" s="202"/>
      <c r="C30" s="202"/>
      <c r="D30" s="202"/>
      <c r="E30" s="202"/>
      <c r="F30" s="202"/>
      <c r="G30" s="202"/>
      <c r="H30" s="202"/>
      <c r="I30" s="202"/>
      <c r="J30" s="202"/>
      <c r="K30" s="202"/>
      <c r="L30" s="202"/>
      <c r="M30" s="202"/>
      <c r="N30" s="202"/>
      <c r="O30" s="202"/>
      <c r="P30" s="89"/>
      <c r="Q30" s="89"/>
    </row>
    <row r="31" spans="1:17" ht="15" customHeight="1" x14ac:dyDescent="0.3">
      <c r="A31" s="88"/>
      <c r="B31" s="202"/>
      <c r="C31" s="202"/>
      <c r="D31" s="202"/>
      <c r="E31" s="202"/>
      <c r="F31" s="202"/>
      <c r="G31" s="202"/>
      <c r="H31" s="202"/>
      <c r="I31" s="202"/>
      <c r="J31" s="202"/>
      <c r="K31" s="202"/>
      <c r="L31" s="202"/>
      <c r="M31" s="202"/>
      <c r="N31" s="202"/>
      <c r="O31" s="202"/>
      <c r="P31" s="89"/>
      <c r="Q31" s="89"/>
    </row>
    <row r="32" spans="1:17" ht="15" customHeight="1" x14ac:dyDescent="0.3">
      <c r="A32" s="88"/>
      <c r="B32" s="202"/>
      <c r="C32" s="202"/>
      <c r="D32" s="202"/>
      <c r="E32" s="202"/>
      <c r="F32" s="202"/>
      <c r="G32" s="202"/>
      <c r="H32" s="202"/>
      <c r="I32" s="202"/>
      <c r="J32" s="202"/>
      <c r="K32" s="202"/>
      <c r="L32" s="202"/>
      <c r="M32" s="202"/>
      <c r="N32" s="202"/>
      <c r="O32" s="202"/>
      <c r="P32" s="89"/>
      <c r="Q32" s="89"/>
    </row>
    <row r="33" spans="1:17" ht="15" customHeight="1" x14ac:dyDescent="0.3">
      <c r="A33" s="88"/>
      <c r="B33" s="202"/>
      <c r="C33" s="202"/>
      <c r="D33" s="202"/>
      <c r="E33" s="202"/>
      <c r="F33" s="202"/>
      <c r="G33" s="202"/>
      <c r="H33" s="202"/>
      <c r="I33" s="202"/>
      <c r="J33" s="202"/>
      <c r="K33" s="202"/>
      <c r="L33" s="202"/>
      <c r="M33" s="202"/>
      <c r="N33" s="202"/>
      <c r="O33" s="202"/>
      <c r="P33" s="89"/>
      <c r="Q33" s="89"/>
    </row>
    <row r="34" spans="1:17" ht="15" customHeight="1" x14ac:dyDescent="0.3">
      <c r="A34" s="88"/>
      <c r="B34" s="202"/>
      <c r="C34" s="202"/>
      <c r="D34" s="202"/>
      <c r="E34" s="202"/>
      <c r="F34" s="202"/>
      <c r="G34" s="202"/>
      <c r="H34" s="202"/>
      <c r="I34" s="202"/>
      <c r="J34" s="202"/>
      <c r="K34" s="202"/>
      <c r="L34" s="202"/>
      <c r="M34" s="202"/>
      <c r="N34" s="202"/>
      <c r="O34" s="202"/>
      <c r="P34" s="89"/>
      <c r="Q34" s="89"/>
    </row>
    <row r="35" spans="1:17" ht="15" customHeight="1" x14ac:dyDescent="0.3">
      <c r="A35" s="88"/>
      <c r="B35" s="202"/>
      <c r="C35" s="202"/>
      <c r="D35" s="202"/>
      <c r="E35" s="202"/>
      <c r="F35" s="202"/>
      <c r="G35" s="202"/>
      <c r="H35" s="202"/>
      <c r="I35" s="202"/>
      <c r="J35" s="202"/>
      <c r="K35" s="202"/>
      <c r="L35" s="202"/>
      <c r="M35" s="202"/>
      <c r="N35" s="202"/>
      <c r="O35" s="202"/>
      <c r="P35" s="89"/>
      <c r="Q35" s="89"/>
    </row>
    <row r="36" spans="1:17" ht="15" customHeight="1" x14ac:dyDescent="0.3">
      <c r="A36" s="88"/>
      <c r="B36" s="202"/>
      <c r="C36" s="202"/>
      <c r="D36" s="202"/>
      <c r="E36" s="202"/>
      <c r="F36" s="202"/>
      <c r="G36" s="202"/>
      <c r="H36" s="202"/>
      <c r="I36" s="202"/>
      <c r="J36" s="202"/>
      <c r="K36" s="202"/>
      <c r="L36" s="202"/>
      <c r="M36" s="202"/>
      <c r="N36" s="202"/>
      <c r="O36" s="202"/>
      <c r="P36" s="89"/>
      <c r="Q36" s="89"/>
    </row>
    <row r="37" spans="1:17" ht="15" customHeight="1" x14ac:dyDescent="0.3">
      <c r="A37" s="88"/>
      <c r="B37" s="202"/>
      <c r="C37" s="202"/>
      <c r="D37" s="202"/>
      <c r="E37" s="202"/>
      <c r="F37" s="202"/>
      <c r="G37" s="202"/>
      <c r="H37" s="202"/>
      <c r="I37" s="202"/>
      <c r="J37" s="202"/>
      <c r="K37" s="202"/>
      <c r="L37" s="202"/>
      <c r="M37" s="202"/>
      <c r="N37" s="202"/>
      <c r="O37" s="202"/>
      <c r="P37" s="89"/>
      <c r="Q37" s="89"/>
    </row>
    <row r="38" spans="1:17" ht="15" customHeight="1" x14ac:dyDescent="0.3">
      <c r="A38" s="88"/>
      <c r="B38" s="202"/>
      <c r="C38" s="202"/>
      <c r="D38" s="202"/>
      <c r="E38" s="202"/>
      <c r="F38" s="202"/>
      <c r="G38" s="202"/>
      <c r="H38" s="202"/>
      <c r="I38" s="202"/>
      <c r="J38" s="202"/>
      <c r="K38" s="202"/>
      <c r="L38" s="202"/>
      <c r="M38" s="202"/>
      <c r="N38" s="202"/>
      <c r="O38" s="202"/>
      <c r="P38" s="89"/>
      <c r="Q38" s="89"/>
    </row>
    <row r="39" spans="1:17" ht="15" customHeight="1" x14ac:dyDescent="0.3">
      <c r="A39" s="88"/>
      <c r="B39" s="202"/>
      <c r="C39" s="202"/>
      <c r="D39" s="202"/>
      <c r="E39" s="202"/>
      <c r="F39" s="202"/>
      <c r="G39" s="202"/>
      <c r="H39" s="202"/>
      <c r="I39" s="202"/>
      <c r="J39" s="202"/>
      <c r="K39" s="202"/>
      <c r="L39" s="202"/>
      <c r="M39" s="202"/>
      <c r="N39" s="202"/>
      <c r="O39" s="202"/>
      <c r="P39" s="89"/>
      <c r="Q39" s="89"/>
    </row>
    <row r="40" spans="1:17" ht="15" customHeight="1" x14ac:dyDescent="0.3">
      <c r="A40" s="88"/>
      <c r="B40" s="202"/>
      <c r="C40" s="202"/>
      <c r="D40" s="202"/>
      <c r="E40" s="202"/>
      <c r="F40" s="202"/>
      <c r="G40" s="202"/>
      <c r="H40" s="202"/>
      <c r="I40" s="202"/>
      <c r="J40" s="202"/>
      <c r="K40" s="202"/>
      <c r="L40" s="202"/>
      <c r="M40" s="202"/>
      <c r="N40" s="202"/>
      <c r="O40" s="202"/>
      <c r="P40" s="89"/>
      <c r="Q40" s="89"/>
    </row>
    <row r="41" spans="1:17" ht="15" customHeight="1" x14ac:dyDescent="0.3">
      <c r="A41" s="88"/>
      <c r="B41" s="202"/>
      <c r="C41" s="202"/>
      <c r="D41" s="202"/>
      <c r="E41" s="202"/>
      <c r="F41" s="202"/>
      <c r="G41" s="202"/>
      <c r="H41" s="202"/>
      <c r="I41" s="202"/>
      <c r="J41" s="202"/>
      <c r="K41" s="202"/>
      <c r="L41" s="202"/>
      <c r="M41" s="202"/>
      <c r="N41" s="202"/>
      <c r="O41" s="202"/>
      <c r="P41" s="89"/>
      <c r="Q41" s="89"/>
    </row>
    <row r="42" spans="1:17" ht="15" customHeight="1" x14ac:dyDescent="0.3">
      <c r="A42" s="88"/>
      <c r="B42" s="202"/>
      <c r="C42" s="202"/>
      <c r="D42" s="202"/>
      <c r="E42" s="202"/>
      <c r="F42" s="202"/>
      <c r="G42" s="202"/>
      <c r="H42" s="202"/>
      <c r="I42" s="202"/>
      <c r="J42" s="202"/>
      <c r="K42" s="202"/>
      <c r="L42" s="202"/>
      <c r="M42" s="202"/>
      <c r="N42" s="202"/>
      <c r="O42" s="202"/>
      <c r="P42" s="89"/>
      <c r="Q42" s="89"/>
    </row>
    <row r="43" spans="1:17" ht="15" customHeight="1" x14ac:dyDescent="0.3">
      <c r="A43" s="88"/>
      <c r="B43" s="202"/>
      <c r="C43" s="202"/>
      <c r="D43" s="202"/>
      <c r="E43" s="202"/>
      <c r="F43" s="202"/>
      <c r="G43" s="202"/>
      <c r="H43" s="202"/>
      <c r="I43" s="202"/>
      <c r="J43" s="202"/>
      <c r="K43" s="202"/>
      <c r="L43" s="202"/>
      <c r="M43" s="202"/>
      <c r="N43" s="202"/>
      <c r="O43" s="202"/>
      <c r="P43" s="89"/>
      <c r="Q43" s="89"/>
    </row>
    <row r="44" spans="1:17" ht="15" customHeight="1" x14ac:dyDescent="0.3">
      <c r="A44" s="88"/>
      <c r="B44" s="202"/>
      <c r="C44" s="202"/>
      <c r="D44" s="202"/>
      <c r="E44" s="202"/>
      <c r="F44" s="202"/>
      <c r="G44" s="202"/>
      <c r="H44" s="202"/>
      <c r="I44" s="202"/>
      <c r="J44" s="202"/>
      <c r="K44" s="202"/>
      <c r="L44" s="202"/>
      <c r="M44" s="202"/>
      <c r="N44" s="202"/>
      <c r="O44" s="202"/>
      <c r="P44" s="89"/>
      <c r="Q44" s="89"/>
    </row>
    <row r="45" spans="1:17" ht="15" customHeight="1" x14ac:dyDescent="0.3">
      <c r="A45" s="88"/>
      <c r="B45" s="88"/>
      <c r="C45" s="88"/>
      <c r="D45" s="88"/>
      <c r="E45" s="88"/>
      <c r="F45" s="88"/>
      <c r="G45" s="88"/>
      <c r="H45" s="88"/>
      <c r="I45" s="88"/>
      <c r="J45" s="88"/>
      <c r="K45" s="88"/>
      <c r="L45" s="88"/>
      <c r="M45" s="88"/>
      <c r="N45" s="88"/>
      <c r="O45" s="88"/>
      <c r="P45" s="88"/>
    </row>
    <row r="46" spans="1:17" ht="15" customHeight="1" x14ac:dyDescent="0.3">
      <c r="A46" s="88"/>
      <c r="B46" s="88"/>
      <c r="C46" s="88"/>
      <c r="D46" s="88"/>
      <c r="E46" s="88"/>
      <c r="F46" s="88"/>
      <c r="G46" s="88"/>
      <c r="H46" s="88"/>
      <c r="I46" s="88"/>
      <c r="J46" s="88"/>
      <c r="K46" s="88"/>
      <c r="L46" s="88"/>
      <c r="M46" s="88"/>
      <c r="N46" s="88"/>
      <c r="O46" s="88"/>
      <c r="P46" s="88"/>
    </row>
    <row r="47" spans="1:17" ht="15" customHeight="1" x14ac:dyDescent="0.3">
      <c r="A47" s="87"/>
      <c r="B47" s="201" t="s">
        <v>290</v>
      </c>
      <c r="C47" s="201"/>
      <c r="D47" s="201"/>
      <c r="E47" s="201"/>
      <c r="F47" s="201"/>
      <c r="G47" s="201"/>
      <c r="H47" s="201"/>
      <c r="I47" s="201"/>
      <c r="J47" s="201"/>
      <c r="K47" s="201"/>
      <c r="L47" s="201"/>
      <c r="M47" s="201"/>
      <c r="N47" s="201"/>
      <c r="O47" s="201"/>
      <c r="P47" s="87"/>
    </row>
    <row r="48" spans="1:17" ht="15" customHeight="1" x14ac:dyDescent="0.3">
      <c r="A48" s="87"/>
      <c r="B48" s="201"/>
      <c r="C48" s="201"/>
      <c r="D48" s="201"/>
      <c r="E48" s="201"/>
      <c r="F48" s="201"/>
      <c r="G48" s="201"/>
      <c r="H48" s="201"/>
      <c r="I48" s="201"/>
      <c r="J48" s="201"/>
      <c r="K48" s="201"/>
      <c r="L48" s="201"/>
      <c r="M48" s="201"/>
      <c r="N48" s="201"/>
      <c r="O48" s="201"/>
      <c r="P48" s="87"/>
    </row>
    <row r="49" spans="2:15" ht="15" customHeight="1" x14ac:dyDescent="0.25">
      <c r="B49" s="201"/>
      <c r="C49" s="201"/>
      <c r="D49" s="201"/>
      <c r="E49" s="201"/>
      <c r="F49" s="201"/>
      <c r="G49" s="201"/>
      <c r="H49" s="201"/>
      <c r="I49" s="201"/>
      <c r="J49" s="201"/>
      <c r="K49" s="201"/>
      <c r="L49" s="201"/>
      <c r="M49" s="201"/>
      <c r="N49" s="201"/>
      <c r="O49" s="201"/>
    </row>
    <row r="50" spans="2:15" ht="15" customHeight="1" x14ac:dyDescent="0.25">
      <c r="B50" s="201"/>
      <c r="C50" s="201"/>
      <c r="D50" s="201"/>
      <c r="E50" s="201"/>
      <c r="F50" s="201"/>
      <c r="G50" s="201"/>
      <c r="H50" s="201"/>
      <c r="I50" s="201"/>
      <c r="J50" s="201"/>
      <c r="K50" s="201"/>
      <c r="L50" s="201"/>
      <c r="M50" s="201"/>
      <c r="N50" s="201"/>
      <c r="O50" s="201"/>
    </row>
    <row r="76" spans="2:15" ht="15" customHeight="1" x14ac:dyDescent="0.25">
      <c r="B76" s="201" t="s">
        <v>289</v>
      </c>
      <c r="C76" s="201"/>
      <c r="D76" s="201"/>
      <c r="E76" s="201"/>
      <c r="F76" s="201"/>
      <c r="G76" s="201"/>
      <c r="H76" s="201"/>
      <c r="I76" s="201"/>
      <c r="J76" s="201"/>
      <c r="K76" s="201"/>
      <c r="L76" s="201"/>
      <c r="M76" s="201"/>
      <c r="N76" s="201"/>
      <c r="O76" s="201"/>
    </row>
    <row r="77" spans="2:15" ht="15" customHeight="1" x14ac:dyDescent="0.25">
      <c r="B77" s="201"/>
      <c r="C77" s="201"/>
      <c r="D77" s="201"/>
      <c r="E77" s="201"/>
      <c r="F77" s="201"/>
      <c r="G77" s="201"/>
      <c r="H77" s="201"/>
      <c r="I77" s="201"/>
      <c r="J77" s="201"/>
      <c r="K77" s="201"/>
      <c r="L77" s="201"/>
      <c r="M77" s="201"/>
      <c r="N77" s="201"/>
      <c r="O77" s="201"/>
    </row>
    <row r="78" spans="2:15" ht="15" customHeight="1" x14ac:dyDescent="0.25">
      <c r="B78" s="201"/>
      <c r="C78" s="201"/>
      <c r="D78" s="201"/>
      <c r="E78" s="201"/>
      <c r="F78" s="201"/>
      <c r="G78" s="201"/>
      <c r="H78" s="201"/>
      <c r="I78" s="201"/>
      <c r="J78" s="201"/>
      <c r="K78" s="201"/>
      <c r="L78" s="201"/>
      <c r="M78" s="201"/>
      <c r="N78" s="201"/>
      <c r="O78" s="201"/>
    </row>
    <row r="79" spans="2:15" ht="15" customHeight="1" x14ac:dyDescent="0.3">
      <c r="B79" s="87"/>
      <c r="C79" s="87"/>
      <c r="D79" s="87"/>
      <c r="E79" s="87"/>
      <c r="F79" s="87"/>
      <c r="G79" s="87"/>
      <c r="H79" s="87"/>
      <c r="I79" s="87"/>
      <c r="J79" s="87"/>
      <c r="K79" s="87"/>
      <c r="L79" s="87"/>
      <c r="M79" s="87"/>
      <c r="N79" s="87"/>
      <c r="O79" s="87"/>
    </row>
    <row r="98" spans="2:15" x14ac:dyDescent="0.25">
      <c r="B98" s="101" t="s">
        <v>288</v>
      </c>
      <c r="C98" s="101"/>
      <c r="D98" s="101"/>
      <c r="E98" s="101"/>
      <c r="F98" s="101"/>
      <c r="G98" s="101"/>
      <c r="H98" s="101"/>
      <c r="I98" s="101"/>
      <c r="J98" s="101"/>
      <c r="K98" s="101"/>
      <c r="L98" s="101"/>
      <c r="M98" s="101"/>
      <c r="N98" s="101"/>
      <c r="O98" s="101"/>
    </row>
    <row r="99" spans="2:15" x14ac:dyDescent="0.25">
      <c r="B99" s="101"/>
      <c r="C99" s="101"/>
      <c r="D99" s="101"/>
      <c r="E99" s="101"/>
      <c r="F99" s="101"/>
      <c r="G99" s="101"/>
      <c r="H99" s="101"/>
      <c r="I99" s="101"/>
      <c r="J99" s="101"/>
      <c r="K99" s="101"/>
      <c r="L99" s="101"/>
      <c r="M99" s="101"/>
      <c r="N99" s="101"/>
      <c r="O99" s="101"/>
    </row>
    <row r="100" spans="2:15" x14ac:dyDescent="0.25">
      <c r="B100" s="101"/>
      <c r="C100" s="101"/>
      <c r="D100" s="101"/>
      <c r="E100" s="101"/>
      <c r="F100" s="101"/>
      <c r="G100" s="101"/>
      <c r="H100" s="101"/>
      <c r="I100" s="101"/>
      <c r="J100" s="101"/>
      <c r="K100" s="101"/>
      <c r="L100" s="101"/>
      <c r="M100" s="101"/>
      <c r="N100" s="101"/>
      <c r="O100" s="101"/>
    </row>
    <row r="118" spans="2:15" x14ac:dyDescent="0.25">
      <c r="B118" s="101" t="s">
        <v>287</v>
      </c>
      <c r="C118" s="101"/>
      <c r="D118" s="101"/>
      <c r="E118" s="101"/>
      <c r="F118" s="101"/>
      <c r="G118" s="101"/>
      <c r="H118" s="101"/>
      <c r="I118" s="101"/>
      <c r="J118" s="101"/>
      <c r="K118" s="101"/>
      <c r="L118" s="101"/>
      <c r="M118" s="101"/>
      <c r="N118" s="101"/>
      <c r="O118" s="101"/>
    </row>
    <row r="119" spans="2:15" x14ac:dyDescent="0.25">
      <c r="B119" s="101"/>
      <c r="C119" s="101"/>
      <c r="D119" s="101"/>
      <c r="E119" s="101"/>
      <c r="F119" s="101"/>
      <c r="G119" s="101"/>
      <c r="H119" s="101"/>
      <c r="I119" s="101"/>
      <c r="J119" s="101"/>
      <c r="K119" s="101"/>
      <c r="L119" s="101"/>
      <c r="M119" s="101"/>
      <c r="N119" s="101"/>
      <c r="O119" s="101"/>
    </row>
    <row r="120" spans="2:15" x14ac:dyDescent="0.25">
      <c r="B120" s="101"/>
      <c r="C120" s="101"/>
      <c r="D120" s="101"/>
      <c r="E120" s="101"/>
      <c r="F120" s="101"/>
      <c r="G120" s="101"/>
      <c r="H120" s="101"/>
      <c r="I120" s="101"/>
      <c r="J120" s="101"/>
      <c r="K120" s="101"/>
      <c r="L120" s="101"/>
      <c r="M120" s="101"/>
      <c r="N120" s="101"/>
      <c r="O120" s="101"/>
    </row>
    <row r="139" spans="2:15" x14ac:dyDescent="0.25">
      <c r="B139" s="101" t="s">
        <v>286</v>
      </c>
      <c r="C139" s="101"/>
      <c r="D139" s="101"/>
      <c r="E139" s="101"/>
      <c r="F139" s="101"/>
      <c r="G139" s="101"/>
      <c r="H139" s="101"/>
      <c r="I139" s="101"/>
      <c r="J139" s="101"/>
      <c r="K139" s="101"/>
      <c r="L139" s="101"/>
      <c r="M139" s="101"/>
      <c r="N139" s="101"/>
      <c r="O139" s="101"/>
    </row>
    <row r="140" spans="2:15" x14ac:dyDescent="0.25">
      <c r="B140" s="101"/>
      <c r="C140" s="101"/>
      <c r="D140" s="101"/>
      <c r="E140" s="101"/>
      <c r="F140" s="101"/>
      <c r="G140" s="101"/>
      <c r="H140" s="101"/>
      <c r="I140" s="101"/>
      <c r="J140" s="101"/>
      <c r="K140" s="101"/>
      <c r="L140" s="101"/>
      <c r="M140" s="101"/>
      <c r="N140" s="101"/>
      <c r="O140" s="101"/>
    </row>
    <row r="141" spans="2:15" x14ac:dyDescent="0.25">
      <c r="B141" s="101"/>
      <c r="C141" s="101"/>
      <c r="D141" s="101"/>
      <c r="E141" s="101"/>
      <c r="F141" s="101"/>
      <c r="G141" s="101"/>
      <c r="H141" s="101"/>
      <c r="I141" s="101"/>
      <c r="J141" s="101"/>
      <c r="K141" s="101"/>
      <c r="L141" s="101"/>
      <c r="M141" s="101"/>
      <c r="N141" s="101"/>
      <c r="O141" s="101"/>
    </row>
    <row r="160" spans="2:15" x14ac:dyDescent="0.25">
      <c r="B160" s="101" t="s">
        <v>285</v>
      </c>
      <c r="C160" s="101"/>
      <c r="D160" s="101"/>
      <c r="E160" s="101"/>
      <c r="F160" s="101"/>
      <c r="G160" s="101"/>
      <c r="H160" s="101"/>
      <c r="I160" s="101"/>
      <c r="J160" s="101"/>
      <c r="K160" s="101"/>
      <c r="L160" s="101"/>
      <c r="M160" s="101"/>
      <c r="N160" s="101"/>
      <c r="O160" s="101"/>
    </row>
    <row r="161" spans="2:15" x14ac:dyDescent="0.25">
      <c r="B161" s="101"/>
      <c r="C161" s="101"/>
      <c r="D161" s="101"/>
      <c r="E161" s="101"/>
      <c r="F161" s="101"/>
      <c r="G161" s="101"/>
      <c r="H161" s="101"/>
      <c r="I161" s="101"/>
      <c r="J161" s="101"/>
      <c r="K161" s="101"/>
      <c r="L161" s="101"/>
      <c r="M161" s="101"/>
      <c r="N161" s="101"/>
      <c r="O161" s="101"/>
    </row>
    <row r="162" spans="2:15" x14ac:dyDescent="0.25">
      <c r="B162" s="101"/>
      <c r="C162" s="101"/>
      <c r="D162" s="101"/>
      <c r="E162" s="101"/>
      <c r="F162" s="101"/>
      <c r="G162" s="101"/>
      <c r="H162" s="101"/>
      <c r="I162" s="101"/>
      <c r="J162" s="101"/>
      <c r="K162" s="101"/>
      <c r="L162" s="101"/>
      <c r="M162" s="101"/>
      <c r="N162" s="101"/>
      <c r="O162" s="101"/>
    </row>
    <row r="181" spans="2:15" x14ac:dyDescent="0.25">
      <c r="B181" s="201" t="s">
        <v>291</v>
      </c>
      <c r="C181" s="201"/>
      <c r="D181" s="201"/>
      <c r="E181" s="201"/>
      <c r="F181" s="201"/>
      <c r="G181" s="201"/>
      <c r="H181" s="201"/>
      <c r="I181" s="201"/>
      <c r="J181" s="201"/>
      <c r="K181" s="201"/>
      <c r="L181" s="201"/>
      <c r="M181" s="201"/>
      <c r="N181" s="201"/>
      <c r="O181" s="201"/>
    </row>
    <row r="182" spans="2:15" x14ac:dyDescent="0.25">
      <c r="B182" s="201"/>
      <c r="C182" s="201"/>
      <c r="D182" s="201"/>
      <c r="E182" s="201"/>
      <c r="F182" s="201"/>
      <c r="G182" s="201"/>
      <c r="H182" s="201"/>
      <c r="I182" s="201"/>
      <c r="J182" s="201"/>
      <c r="K182" s="201"/>
      <c r="L182" s="201"/>
      <c r="M182" s="201"/>
      <c r="N182" s="201"/>
      <c r="O182" s="201"/>
    </row>
    <row r="183" spans="2:15" x14ac:dyDescent="0.25">
      <c r="B183" s="201"/>
      <c r="C183" s="201"/>
      <c r="D183" s="201"/>
      <c r="E183" s="201"/>
      <c r="F183" s="201"/>
      <c r="G183" s="201"/>
      <c r="H183" s="201"/>
      <c r="I183" s="201"/>
      <c r="J183" s="201"/>
      <c r="K183" s="201"/>
      <c r="L183" s="201"/>
      <c r="M183" s="201"/>
      <c r="N183" s="201"/>
      <c r="O183" s="201"/>
    </row>
    <row r="184" spans="2:15" x14ac:dyDescent="0.25">
      <c r="B184" s="201"/>
      <c r="C184" s="201"/>
      <c r="D184" s="201"/>
      <c r="E184" s="201"/>
      <c r="F184" s="201"/>
      <c r="G184" s="201"/>
      <c r="H184" s="201"/>
      <c r="I184" s="201"/>
      <c r="J184" s="201"/>
      <c r="K184" s="201"/>
      <c r="L184" s="201"/>
      <c r="M184" s="201"/>
      <c r="N184" s="201"/>
      <c r="O184" s="201"/>
    </row>
    <row r="186" spans="2:15" ht="15.75" x14ac:dyDescent="0.25">
      <c r="B186" s="90" t="s">
        <v>292</v>
      </c>
    </row>
  </sheetData>
  <mergeCells count="10">
    <mergeCell ref="A8:P23"/>
    <mergeCell ref="B47:O50"/>
    <mergeCell ref="B76:O78"/>
    <mergeCell ref="B98:O100"/>
    <mergeCell ref="B6:D6"/>
    <mergeCell ref="B118:O120"/>
    <mergeCell ref="B139:O141"/>
    <mergeCell ref="B160:O162"/>
    <mergeCell ref="B181:O184"/>
    <mergeCell ref="B24:O44"/>
  </mergeCells>
  <hyperlinks>
    <hyperlink ref="B6:D6" r:id="rId1" display="ВИДЕОУРОКИ"/>
  </hyperlinks>
  <pageMargins left="0.7" right="0.7" top="0.75" bottom="0.75" header="0.3" footer="0.3"/>
  <drawing r:id="rId2"/>
  <picture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6:S34"/>
  <sheetViews>
    <sheetView showGridLines="0" showRowColHeaders="0" workbookViewId="0">
      <pane ySplit="8" topLeftCell="A9" activePane="bottomLeft" state="frozen"/>
      <selection pane="bottomLeft"/>
    </sheetView>
  </sheetViews>
  <sheetFormatPr defaultRowHeight="15" x14ac:dyDescent="0.25"/>
  <cols>
    <col min="7" max="7" width="9.7109375" customWidth="1"/>
    <col min="18" max="19" width="0" hidden="1" customWidth="1"/>
  </cols>
  <sheetData>
    <row r="6" spans="1:18" ht="15.75" x14ac:dyDescent="0.25">
      <c r="A6" s="16" t="s">
        <v>15</v>
      </c>
      <c r="C6" s="16" t="s">
        <v>16</v>
      </c>
    </row>
    <row r="7" spans="1:18" ht="15.75" x14ac:dyDescent="0.25">
      <c r="A7" s="60">
        <f>SUM(R12:R19)</f>
        <v>0</v>
      </c>
      <c r="C7" s="60">
        <f>SUM(S28:S34)</f>
        <v>4</v>
      </c>
    </row>
    <row r="10" spans="1:18" ht="18.75" x14ac:dyDescent="0.3">
      <c r="A10" s="204" t="s">
        <v>293</v>
      </c>
      <c r="B10" s="204"/>
      <c r="C10" s="204"/>
      <c r="D10" s="204"/>
      <c r="E10" s="204"/>
      <c r="F10" s="204"/>
      <c r="G10" s="204"/>
      <c r="H10" s="204"/>
      <c r="I10" s="204"/>
      <c r="J10" s="204"/>
      <c r="K10" s="204"/>
      <c r="L10" s="204"/>
    </row>
    <row r="12" spans="1:18" ht="15.75" x14ac:dyDescent="0.25">
      <c r="A12" s="32" t="s">
        <v>294</v>
      </c>
      <c r="C12" s="36"/>
      <c r="R12">
        <f>IF(C12=2,1,0)</f>
        <v>0</v>
      </c>
    </row>
    <row r="13" spans="1:18" x14ac:dyDescent="0.25">
      <c r="R13">
        <f>IF(C14=1,1,0)</f>
        <v>0</v>
      </c>
    </row>
    <row r="14" spans="1:18" ht="15.75" x14ac:dyDescent="0.25">
      <c r="A14" s="32" t="s">
        <v>295</v>
      </c>
      <c r="C14" s="36"/>
      <c r="R14">
        <f>IF(H16=8,1,0)</f>
        <v>0</v>
      </c>
    </row>
    <row r="15" spans="1:18" ht="15.75" x14ac:dyDescent="0.25">
      <c r="A15" s="32"/>
      <c r="R15">
        <f>IF(D18=4,1,0)</f>
        <v>0</v>
      </c>
    </row>
    <row r="16" spans="1:18" ht="15.75" x14ac:dyDescent="0.25">
      <c r="A16" s="32" t="s">
        <v>296</v>
      </c>
      <c r="H16" s="36"/>
      <c r="R16">
        <f>IF(D20=6,1,0)</f>
        <v>0</v>
      </c>
    </row>
    <row r="17" spans="1:19" x14ac:dyDescent="0.25">
      <c r="R17">
        <f>IF(D22=5,1,0)</f>
        <v>0</v>
      </c>
    </row>
    <row r="18" spans="1:19" ht="15.75" x14ac:dyDescent="0.25">
      <c r="A18" s="32" t="s">
        <v>297</v>
      </c>
      <c r="D18" s="36"/>
      <c r="R18">
        <f>IF(F24=7,1,0)</f>
        <v>0</v>
      </c>
    </row>
    <row r="19" spans="1:19" ht="15.75" x14ac:dyDescent="0.25">
      <c r="A19" s="32"/>
      <c r="R19">
        <f>IF(E26=3,1,0)</f>
        <v>0</v>
      </c>
    </row>
    <row r="20" spans="1:19" ht="15.75" x14ac:dyDescent="0.25">
      <c r="A20" s="32" t="s">
        <v>301</v>
      </c>
      <c r="D20" s="36"/>
    </row>
    <row r="21" spans="1:19" ht="15.75" x14ac:dyDescent="0.25">
      <c r="A21" s="32"/>
    </row>
    <row r="22" spans="1:19" ht="15.75" x14ac:dyDescent="0.25">
      <c r="A22" s="32" t="s">
        <v>298</v>
      </c>
      <c r="D22" s="36"/>
    </row>
    <row r="23" spans="1:19" ht="15.75" x14ac:dyDescent="0.25">
      <c r="A23" s="32"/>
    </row>
    <row r="24" spans="1:19" ht="15.75" x14ac:dyDescent="0.25">
      <c r="A24" s="32" t="s">
        <v>299</v>
      </c>
      <c r="F24" s="36"/>
    </row>
    <row r="25" spans="1:19" ht="15.75" x14ac:dyDescent="0.25">
      <c r="A25" s="32"/>
    </row>
    <row r="26" spans="1:19" ht="15.75" x14ac:dyDescent="0.25">
      <c r="A26" s="32" t="s">
        <v>300</v>
      </c>
      <c r="E26" s="36"/>
    </row>
    <row r="28" spans="1:19" ht="18.75" x14ac:dyDescent="0.3">
      <c r="A28" s="55" t="s">
        <v>302</v>
      </c>
      <c r="R28" t="b">
        <v>0</v>
      </c>
      <c r="S28">
        <f>IF(R28,0,1)</f>
        <v>1</v>
      </c>
    </row>
    <row r="29" spans="1:19" x14ac:dyDescent="0.25">
      <c r="R29" t="b">
        <v>0</v>
      </c>
      <c r="S29">
        <f>IF(R29,0,1)</f>
        <v>1</v>
      </c>
    </row>
    <row r="30" spans="1:19" x14ac:dyDescent="0.25">
      <c r="R30" t="b">
        <v>0</v>
      </c>
      <c r="S30">
        <f>IF(R30,0,1)</f>
        <v>1</v>
      </c>
    </row>
    <row r="31" spans="1:19" x14ac:dyDescent="0.25">
      <c r="R31" t="b">
        <v>0</v>
      </c>
      <c r="S31">
        <f>IF(R31,1,0)</f>
        <v>0</v>
      </c>
    </row>
    <row r="32" spans="1:19" x14ac:dyDescent="0.25">
      <c r="R32" t="b">
        <v>0</v>
      </c>
      <c r="S32">
        <f>IF(R32,1,0)</f>
        <v>0</v>
      </c>
    </row>
    <row r="33" spans="18:19" x14ac:dyDescent="0.25">
      <c r="R33" t="b">
        <v>0</v>
      </c>
      <c r="S33">
        <f>IF(R33,1,0)</f>
        <v>0</v>
      </c>
    </row>
    <row r="34" spans="18:19" x14ac:dyDescent="0.25">
      <c r="R34" t="b">
        <v>0</v>
      </c>
      <c r="S34">
        <f>IF(R34,0,1)</f>
        <v>1</v>
      </c>
    </row>
  </sheetData>
  <mergeCells count="1">
    <mergeCell ref="A10:L10"/>
  </mergeCells>
  <hyperlinks>
    <hyperlink ref="A6" location="Презентация_П_1" display="Задание 1"/>
    <hyperlink ref="C6" location="Презентация_П_2" display="Задание 2"/>
  </hyperlinks>
  <pageMargins left="0.7" right="0.7" top="0.75" bottom="0.75" header="0.3" footer="0.3"/>
  <pageSetup paperSize="9" orientation="portrait" r:id="rId1"/>
  <drawing r:id="rId2"/>
  <legacyDrawing r:id="rId3"/>
  <picture r:id="rId4"/>
  <mc:AlternateContent xmlns:mc="http://schemas.openxmlformats.org/markup-compatibility/2006">
    <mc:Choice Requires="x14">
      <controls>
        <mc:AlternateContent xmlns:mc="http://schemas.openxmlformats.org/markup-compatibility/2006">
          <mc:Choice Requires="x14">
            <control shapeId="17410" r:id="rId5" name="Check Box 2">
              <controlPr defaultSize="0" autoFill="0" autoLine="0" autoPict="0">
                <anchor moveWithCells="1">
                  <from>
                    <xdr:col>0</xdr:col>
                    <xdr:colOff>57150</xdr:colOff>
                    <xdr:row>28</xdr:row>
                    <xdr:rowOff>152400</xdr:rowOff>
                  </from>
                  <to>
                    <xdr:col>6</xdr:col>
                    <xdr:colOff>561975</xdr:colOff>
                    <xdr:row>29</xdr:row>
                    <xdr:rowOff>180975</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0</xdr:col>
                    <xdr:colOff>47625</xdr:colOff>
                    <xdr:row>30</xdr:row>
                    <xdr:rowOff>104775</xdr:rowOff>
                  </from>
                  <to>
                    <xdr:col>9</xdr:col>
                    <xdr:colOff>47625</xdr:colOff>
                    <xdr:row>31</xdr:row>
                    <xdr:rowOff>142875</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0</xdr:col>
                    <xdr:colOff>57150</xdr:colOff>
                    <xdr:row>32</xdr:row>
                    <xdr:rowOff>47625</xdr:rowOff>
                  </from>
                  <to>
                    <xdr:col>3</xdr:col>
                    <xdr:colOff>533400</xdr:colOff>
                    <xdr:row>33</xdr:row>
                    <xdr:rowOff>66675</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0</xdr:col>
                    <xdr:colOff>47625</xdr:colOff>
                    <xdr:row>33</xdr:row>
                    <xdr:rowOff>161925</xdr:rowOff>
                  </from>
                  <to>
                    <xdr:col>5</xdr:col>
                    <xdr:colOff>361950</xdr:colOff>
                    <xdr:row>35</xdr:row>
                    <xdr:rowOff>0</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0</xdr:col>
                    <xdr:colOff>57150</xdr:colOff>
                    <xdr:row>35</xdr:row>
                    <xdr:rowOff>76200</xdr:rowOff>
                  </from>
                  <to>
                    <xdr:col>5</xdr:col>
                    <xdr:colOff>409575</xdr:colOff>
                    <xdr:row>36</xdr:row>
                    <xdr:rowOff>104775</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0</xdr:col>
                    <xdr:colOff>57150</xdr:colOff>
                    <xdr:row>36</xdr:row>
                    <xdr:rowOff>180975</xdr:rowOff>
                  </from>
                  <to>
                    <xdr:col>6</xdr:col>
                    <xdr:colOff>619125</xdr:colOff>
                    <xdr:row>38</xdr:row>
                    <xdr:rowOff>28575</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0</xdr:col>
                    <xdr:colOff>76200</xdr:colOff>
                    <xdr:row>38</xdr:row>
                    <xdr:rowOff>95250</xdr:rowOff>
                  </from>
                  <to>
                    <xdr:col>6</xdr:col>
                    <xdr:colOff>523875</xdr:colOff>
                    <xdr:row>39</xdr:row>
                    <xdr:rowOff>142875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2" id="{A1D3A603-DB05-44BA-9393-017F48695C95}">
            <x14:iconSet iconSet="3Symbols2" custom="1">
              <x14:cfvo type="percent">
                <xm:f>0</xm:f>
              </x14:cfvo>
              <x14:cfvo type="num">
                <xm:f>0</xm:f>
              </x14:cfvo>
              <x14:cfvo type="num">
                <xm:f>8</xm:f>
              </x14:cfvo>
              <x14:cfIcon iconSet="3Symbols2" iconId="0"/>
              <x14:cfIcon iconSet="3Symbols2" iconId="0"/>
              <x14:cfIcon iconSet="3Symbols2" iconId="2"/>
            </x14:iconSet>
          </x14:cfRule>
          <xm:sqref>A7</xm:sqref>
        </x14:conditionalFormatting>
        <x14:conditionalFormatting xmlns:xm="http://schemas.microsoft.com/office/excel/2006/main">
          <x14:cfRule type="iconSet" priority="1" id="{495F67E8-44A1-49CB-BBBD-7085D3E8210F}">
            <x14:iconSet iconSet="3Symbols2" custom="1">
              <x14:cfvo type="percent">
                <xm:f>0</xm:f>
              </x14:cfvo>
              <x14:cfvo type="num">
                <xm:f>0</xm:f>
              </x14:cfvo>
              <x14:cfvo type="num">
                <xm:f>7</xm:f>
              </x14:cfvo>
              <x14:cfIcon iconSet="3Symbols2" iconId="0"/>
              <x14:cfIcon iconSet="3Symbols2" iconId="0"/>
              <x14:cfIcon iconSet="3Symbols2" iconId="2"/>
            </x14:iconSet>
          </x14:cfRule>
          <xm:sqref>C7</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O76"/>
  <sheetViews>
    <sheetView showGridLines="0" showRowColHeaders="0" workbookViewId="0">
      <pane ySplit="5" topLeftCell="A6" activePane="bottomLeft" state="frozen"/>
      <selection pane="bottomLeft"/>
    </sheetView>
  </sheetViews>
  <sheetFormatPr defaultRowHeight="15" x14ac:dyDescent="0.25"/>
  <sheetData>
    <row r="7" spans="2:15" ht="15" customHeight="1" x14ac:dyDescent="0.25">
      <c r="B7" s="205" t="s">
        <v>317</v>
      </c>
      <c r="C7" s="205"/>
      <c r="D7" s="205"/>
      <c r="E7" s="205"/>
      <c r="F7" s="205"/>
      <c r="G7" s="205"/>
      <c r="H7" s="205"/>
      <c r="I7" s="205"/>
      <c r="J7" s="205"/>
      <c r="K7" s="205"/>
      <c r="L7" s="205"/>
      <c r="M7" s="205"/>
      <c r="N7" s="205"/>
      <c r="O7" s="205"/>
    </row>
    <row r="8" spans="2:15" ht="15" customHeight="1" x14ac:dyDescent="0.25">
      <c r="B8" s="205"/>
      <c r="C8" s="205"/>
      <c r="D8" s="205"/>
      <c r="E8" s="205"/>
      <c r="F8" s="205"/>
      <c r="G8" s="205"/>
      <c r="H8" s="205"/>
      <c r="I8" s="205"/>
      <c r="J8" s="205"/>
      <c r="K8" s="205"/>
      <c r="L8" s="205"/>
      <c r="M8" s="205"/>
      <c r="N8" s="205"/>
      <c r="O8" s="205"/>
    </row>
    <row r="9" spans="2:15" ht="15" customHeight="1" x14ac:dyDescent="0.25">
      <c r="B9" s="205"/>
      <c r="C9" s="205"/>
      <c r="D9" s="205"/>
      <c r="E9" s="205"/>
      <c r="F9" s="205"/>
      <c r="G9" s="205"/>
      <c r="H9" s="205"/>
      <c r="I9" s="205"/>
      <c r="J9" s="205"/>
      <c r="K9" s="205"/>
      <c r="L9" s="205"/>
      <c r="M9" s="205"/>
      <c r="N9" s="205"/>
      <c r="O9" s="205"/>
    </row>
    <row r="10" spans="2:15" ht="15" customHeight="1" x14ac:dyDescent="0.25">
      <c r="B10" s="205"/>
      <c r="C10" s="205"/>
      <c r="D10" s="205"/>
      <c r="E10" s="205"/>
      <c r="F10" s="205"/>
      <c r="G10" s="205"/>
      <c r="H10" s="205"/>
      <c r="I10" s="205"/>
      <c r="J10" s="205"/>
      <c r="K10" s="205"/>
      <c r="L10" s="205"/>
      <c r="M10" s="205"/>
      <c r="N10" s="205"/>
      <c r="O10" s="205"/>
    </row>
    <row r="11" spans="2:15" ht="15" customHeight="1" x14ac:dyDescent="0.25">
      <c r="B11" s="205"/>
      <c r="C11" s="205"/>
      <c r="D11" s="205"/>
      <c r="E11" s="205"/>
      <c r="F11" s="205"/>
      <c r="G11" s="205"/>
      <c r="H11" s="205"/>
      <c r="I11" s="205"/>
      <c r="J11" s="205"/>
      <c r="K11" s="205"/>
      <c r="L11" s="205"/>
      <c r="M11" s="205"/>
      <c r="N11" s="205"/>
      <c r="O11" s="205"/>
    </row>
    <row r="12" spans="2:15" ht="15" customHeight="1" x14ac:dyDescent="0.25">
      <c r="B12" s="205"/>
      <c r="C12" s="205"/>
      <c r="D12" s="205"/>
      <c r="E12" s="205"/>
      <c r="F12" s="205"/>
      <c r="G12" s="205"/>
      <c r="H12" s="205"/>
      <c r="I12" s="205"/>
      <c r="J12" s="205"/>
      <c r="K12" s="205"/>
      <c r="L12" s="205"/>
      <c r="M12" s="205"/>
      <c r="N12" s="205"/>
      <c r="O12" s="205"/>
    </row>
    <row r="13" spans="2:15" ht="15" customHeight="1" x14ac:dyDescent="0.25">
      <c r="B13" s="205"/>
      <c r="C13" s="205"/>
      <c r="D13" s="205"/>
      <c r="E13" s="205"/>
      <c r="F13" s="205"/>
      <c r="G13" s="205"/>
      <c r="H13" s="205"/>
      <c r="I13" s="205"/>
      <c r="J13" s="205"/>
      <c r="K13" s="205"/>
      <c r="L13" s="205"/>
      <c r="M13" s="205"/>
      <c r="N13" s="205"/>
      <c r="O13" s="205"/>
    </row>
    <row r="14" spans="2:15" ht="15" customHeight="1" x14ac:dyDescent="0.25">
      <c r="B14" s="205"/>
      <c r="C14" s="205"/>
      <c r="D14" s="205"/>
      <c r="E14" s="205"/>
      <c r="F14" s="205"/>
      <c r="G14" s="205"/>
      <c r="H14" s="205"/>
      <c r="I14" s="205"/>
      <c r="J14" s="205"/>
      <c r="K14" s="205"/>
      <c r="L14" s="205"/>
      <c r="M14" s="205"/>
      <c r="N14" s="205"/>
      <c r="O14" s="205"/>
    </row>
    <row r="15" spans="2:15" ht="15" customHeight="1" x14ac:dyDescent="0.25">
      <c r="B15" s="205"/>
      <c r="C15" s="205"/>
      <c r="D15" s="205"/>
      <c r="E15" s="205"/>
      <c r="F15" s="205"/>
      <c r="G15" s="205"/>
      <c r="H15" s="205"/>
      <c r="I15" s="205"/>
      <c r="J15" s="205"/>
      <c r="K15" s="205"/>
      <c r="L15" s="205"/>
      <c r="M15" s="205"/>
      <c r="N15" s="205"/>
      <c r="O15" s="205"/>
    </row>
    <row r="16" spans="2:15" ht="15" customHeight="1" x14ac:dyDescent="0.25">
      <c r="B16" s="205"/>
      <c r="C16" s="205"/>
      <c r="D16" s="205"/>
      <c r="E16" s="205"/>
      <c r="F16" s="205"/>
      <c r="G16" s="205"/>
      <c r="H16" s="205"/>
      <c r="I16" s="205"/>
      <c r="J16" s="205"/>
      <c r="K16" s="205"/>
      <c r="L16" s="205"/>
      <c r="M16" s="205"/>
      <c r="N16" s="205"/>
      <c r="O16" s="205"/>
    </row>
    <row r="17" spans="2:15" ht="15" customHeight="1" x14ac:dyDescent="0.25">
      <c r="B17" s="205"/>
      <c r="C17" s="205"/>
      <c r="D17" s="205"/>
      <c r="E17" s="205"/>
      <c r="F17" s="205"/>
      <c r="G17" s="205"/>
      <c r="H17" s="205"/>
      <c r="I17" s="205"/>
      <c r="J17" s="205"/>
      <c r="K17" s="205"/>
      <c r="L17" s="205"/>
      <c r="M17" s="205"/>
      <c r="N17" s="205"/>
      <c r="O17" s="205"/>
    </row>
    <row r="18" spans="2:15" ht="15" customHeight="1" x14ac:dyDescent="0.25">
      <c r="B18" s="205"/>
      <c r="C18" s="205"/>
      <c r="D18" s="205"/>
      <c r="E18" s="205"/>
      <c r="F18" s="205"/>
      <c r="G18" s="205"/>
      <c r="H18" s="205"/>
      <c r="I18" s="205"/>
      <c r="J18" s="205"/>
      <c r="K18" s="205"/>
      <c r="L18" s="205"/>
      <c r="M18" s="205"/>
      <c r="N18" s="205"/>
      <c r="O18" s="205"/>
    </row>
    <row r="19" spans="2:15" ht="15" customHeight="1" x14ac:dyDescent="0.25">
      <c r="B19" s="205"/>
      <c r="C19" s="205"/>
      <c r="D19" s="205"/>
      <c r="E19" s="205"/>
      <c r="F19" s="205"/>
      <c r="G19" s="205"/>
      <c r="H19" s="205"/>
      <c r="I19" s="205"/>
      <c r="J19" s="205"/>
      <c r="K19" s="205"/>
      <c r="L19" s="205"/>
      <c r="M19" s="205"/>
      <c r="N19" s="205"/>
      <c r="O19" s="205"/>
    </row>
    <row r="20" spans="2:15" ht="15" customHeight="1" x14ac:dyDescent="0.25">
      <c r="B20" s="205"/>
      <c r="C20" s="205"/>
      <c r="D20" s="205"/>
      <c r="E20" s="205"/>
      <c r="F20" s="205"/>
      <c r="G20" s="205"/>
      <c r="H20" s="205"/>
      <c r="I20" s="205"/>
      <c r="J20" s="205"/>
      <c r="K20" s="205"/>
      <c r="L20" s="205"/>
      <c r="M20" s="205"/>
      <c r="N20" s="205"/>
      <c r="O20" s="205"/>
    </row>
    <row r="21" spans="2:15" ht="15" customHeight="1" x14ac:dyDescent="0.25">
      <c r="B21" s="205"/>
      <c r="C21" s="205"/>
      <c r="D21" s="205"/>
      <c r="E21" s="205"/>
      <c r="F21" s="205"/>
      <c r="G21" s="205"/>
      <c r="H21" s="205"/>
      <c r="I21" s="205"/>
      <c r="J21" s="205"/>
      <c r="K21" s="205"/>
      <c r="L21" s="205"/>
      <c r="M21" s="205"/>
      <c r="N21" s="205"/>
      <c r="O21" s="205"/>
    </row>
    <row r="22" spans="2:15" ht="15" customHeight="1" x14ac:dyDescent="0.25">
      <c r="B22" s="205"/>
      <c r="C22" s="205"/>
      <c r="D22" s="205"/>
      <c r="E22" s="205"/>
      <c r="F22" s="205"/>
      <c r="G22" s="205"/>
      <c r="H22" s="205"/>
      <c r="I22" s="205"/>
      <c r="J22" s="205"/>
      <c r="K22" s="205"/>
      <c r="L22" s="205"/>
      <c r="M22" s="205"/>
      <c r="N22" s="205"/>
      <c r="O22" s="205"/>
    </row>
    <row r="23" spans="2:15" ht="15" customHeight="1" x14ac:dyDescent="0.25">
      <c r="B23" s="205"/>
      <c r="C23" s="205"/>
      <c r="D23" s="205"/>
      <c r="E23" s="205"/>
      <c r="F23" s="205"/>
      <c r="G23" s="205"/>
      <c r="H23" s="205"/>
      <c r="I23" s="205"/>
      <c r="J23" s="205"/>
      <c r="K23" s="205"/>
      <c r="L23" s="205"/>
      <c r="M23" s="205"/>
      <c r="N23" s="205"/>
      <c r="O23" s="205"/>
    </row>
    <row r="24" spans="2:15" ht="15" customHeight="1" x14ac:dyDescent="0.25">
      <c r="B24" s="205"/>
      <c r="C24" s="205"/>
      <c r="D24" s="205"/>
      <c r="E24" s="205"/>
      <c r="F24" s="205"/>
      <c r="G24" s="205"/>
      <c r="H24" s="205"/>
      <c r="I24" s="205"/>
      <c r="J24" s="205"/>
      <c r="K24" s="205"/>
      <c r="L24" s="205"/>
      <c r="M24" s="205"/>
      <c r="N24" s="205"/>
      <c r="O24" s="205"/>
    </row>
    <row r="25" spans="2:15" ht="15" customHeight="1" x14ac:dyDescent="0.25">
      <c r="B25" s="205"/>
      <c r="C25" s="205"/>
      <c r="D25" s="205"/>
      <c r="E25" s="205"/>
      <c r="F25" s="205"/>
      <c r="G25" s="205"/>
      <c r="H25" s="205"/>
      <c r="I25" s="205"/>
      <c r="J25" s="205"/>
      <c r="K25" s="205"/>
      <c r="L25" s="205"/>
      <c r="M25" s="205"/>
      <c r="N25" s="205"/>
      <c r="O25" s="205"/>
    </row>
    <row r="26" spans="2:15" ht="15" customHeight="1" x14ac:dyDescent="0.25">
      <c r="B26" s="205"/>
      <c r="C26" s="205"/>
      <c r="D26" s="205"/>
      <c r="E26" s="205"/>
      <c r="F26" s="205"/>
      <c r="G26" s="205"/>
      <c r="H26" s="205"/>
      <c r="I26" s="205"/>
      <c r="J26" s="205"/>
      <c r="K26" s="205"/>
      <c r="L26" s="205"/>
      <c r="M26" s="205"/>
      <c r="N26" s="205"/>
      <c r="O26" s="205"/>
    </row>
    <row r="27" spans="2:15" ht="15" customHeight="1" x14ac:dyDescent="0.25">
      <c r="B27" s="205"/>
      <c r="C27" s="205"/>
      <c r="D27" s="205"/>
      <c r="E27" s="205"/>
      <c r="F27" s="205"/>
      <c r="G27" s="205"/>
      <c r="H27" s="205"/>
      <c r="I27" s="205"/>
      <c r="J27" s="205"/>
      <c r="K27" s="205"/>
      <c r="L27" s="205"/>
      <c r="M27" s="205"/>
      <c r="N27" s="205"/>
      <c r="O27" s="205"/>
    </row>
    <row r="28" spans="2:15" ht="15" customHeight="1" x14ac:dyDescent="0.25">
      <c r="B28" s="205"/>
      <c r="C28" s="205"/>
      <c r="D28" s="205"/>
      <c r="E28" s="205"/>
      <c r="F28" s="205"/>
      <c r="G28" s="205"/>
      <c r="H28" s="205"/>
      <c r="I28" s="205"/>
      <c r="J28" s="205"/>
      <c r="K28" s="205"/>
      <c r="L28" s="205"/>
      <c r="M28" s="205"/>
      <c r="N28" s="205"/>
      <c r="O28" s="205"/>
    </row>
    <row r="29" spans="2:15" ht="15" customHeight="1" x14ac:dyDescent="0.25">
      <c r="B29" s="205"/>
      <c r="C29" s="205"/>
      <c r="D29" s="205"/>
      <c r="E29" s="205"/>
      <c r="F29" s="205"/>
      <c r="G29" s="205"/>
      <c r="H29" s="205"/>
      <c r="I29" s="205"/>
      <c r="J29" s="205"/>
      <c r="K29" s="205"/>
      <c r="L29" s="205"/>
      <c r="M29" s="205"/>
      <c r="N29" s="205"/>
      <c r="O29" s="205"/>
    </row>
    <row r="30" spans="2:15" ht="15" customHeight="1" x14ac:dyDescent="0.25">
      <c r="B30" s="205"/>
      <c r="C30" s="205"/>
      <c r="D30" s="205"/>
      <c r="E30" s="205"/>
      <c r="F30" s="205"/>
      <c r="G30" s="205"/>
      <c r="H30" s="205"/>
      <c r="I30" s="205"/>
      <c r="J30" s="205"/>
      <c r="K30" s="205"/>
      <c r="L30" s="205"/>
      <c r="M30" s="205"/>
      <c r="N30" s="205"/>
      <c r="O30" s="205"/>
    </row>
    <row r="31" spans="2:15" ht="15" customHeight="1" x14ac:dyDescent="0.25">
      <c r="B31" s="205"/>
      <c r="C31" s="205"/>
      <c r="D31" s="205"/>
      <c r="E31" s="205"/>
      <c r="F31" s="205"/>
      <c r="G31" s="205"/>
      <c r="H31" s="205"/>
      <c r="I31" s="205"/>
      <c r="J31" s="205"/>
      <c r="K31" s="205"/>
      <c r="L31" s="205"/>
      <c r="M31" s="205"/>
      <c r="N31" s="205"/>
      <c r="O31" s="205"/>
    </row>
    <row r="32" spans="2:15" ht="15" customHeight="1" x14ac:dyDescent="0.25">
      <c r="B32" s="205"/>
      <c r="C32" s="205"/>
      <c r="D32" s="205"/>
      <c r="E32" s="205"/>
      <c r="F32" s="205"/>
      <c r="G32" s="205"/>
      <c r="H32" s="205"/>
      <c r="I32" s="205"/>
      <c r="J32" s="205"/>
      <c r="K32" s="205"/>
      <c r="L32" s="205"/>
      <c r="M32" s="205"/>
      <c r="N32" s="205"/>
      <c r="O32" s="205"/>
    </row>
    <row r="33" spans="2:15" ht="15" customHeight="1" x14ac:dyDescent="0.25">
      <c r="B33" s="205"/>
      <c r="C33" s="205"/>
      <c r="D33" s="205"/>
      <c r="E33" s="205"/>
      <c r="F33" s="205"/>
      <c r="G33" s="205"/>
      <c r="H33" s="205"/>
      <c r="I33" s="205"/>
      <c r="J33" s="205"/>
      <c r="K33" s="205"/>
      <c r="L33" s="205"/>
      <c r="M33" s="205"/>
      <c r="N33" s="205"/>
      <c r="O33" s="205"/>
    </row>
    <row r="34" spans="2:15" ht="15" customHeight="1" x14ac:dyDescent="0.25">
      <c r="B34" s="205"/>
      <c r="C34" s="205"/>
      <c r="D34" s="205"/>
      <c r="E34" s="205"/>
      <c r="F34" s="205"/>
      <c r="G34" s="205"/>
      <c r="H34" s="205"/>
      <c r="I34" s="205"/>
      <c r="J34" s="205"/>
      <c r="K34" s="205"/>
      <c r="L34" s="205"/>
      <c r="M34" s="205"/>
      <c r="N34" s="205"/>
      <c r="O34" s="205"/>
    </row>
    <row r="35" spans="2:15" ht="15" customHeight="1" x14ac:dyDescent="0.25">
      <c r="B35" s="205"/>
      <c r="C35" s="205"/>
      <c r="D35" s="205"/>
      <c r="E35" s="205"/>
      <c r="F35" s="205"/>
      <c r="G35" s="205"/>
      <c r="H35" s="205"/>
      <c r="I35" s="205"/>
      <c r="J35" s="205"/>
      <c r="K35" s="205"/>
      <c r="L35" s="205"/>
      <c r="M35" s="205"/>
      <c r="N35" s="205"/>
      <c r="O35" s="205"/>
    </row>
    <row r="36" spans="2:15" ht="15" customHeight="1" x14ac:dyDescent="0.25">
      <c r="B36" s="205"/>
      <c r="C36" s="205"/>
      <c r="D36" s="205"/>
      <c r="E36" s="205"/>
      <c r="F36" s="205"/>
      <c r="G36" s="205"/>
      <c r="H36" s="205"/>
      <c r="I36" s="205"/>
      <c r="J36" s="205"/>
      <c r="K36" s="205"/>
      <c r="L36" s="205"/>
      <c r="M36" s="205"/>
      <c r="N36" s="205"/>
      <c r="O36" s="205"/>
    </row>
    <row r="37" spans="2:15" ht="15" customHeight="1" x14ac:dyDescent="0.25">
      <c r="B37" s="205"/>
      <c r="C37" s="205"/>
      <c r="D37" s="205"/>
      <c r="E37" s="205"/>
      <c r="F37" s="205"/>
      <c r="G37" s="205"/>
      <c r="H37" s="205"/>
      <c r="I37" s="205"/>
      <c r="J37" s="205"/>
      <c r="K37" s="205"/>
      <c r="L37" s="205"/>
      <c r="M37" s="205"/>
      <c r="N37" s="205"/>
      <c r="O37" s="205"/>
    </row>
    <row r="38" spans="2:15" ht="15" customHeight="1" x14ac:dyDescent="0.25">
      <c r="B38" s="205"/>
      <c r="C38" s="205"/>
      <c r="D38" s="205"/>
      <c r="E38" s="205"/>
      <c r="F38" s="205"/>
      <c r="G38" s="205"/>
      <c r="H38" s="205"/>
      <c r="I38" s="205"/>
      <c r="J38" s="205"/>
      <c r="K38" s="205"/>
      <c r="L38" s="205"/>
      <c r="M38" s="205"/>
      <c r="N38" s="205"/>
      <c r="O38" s="205"/>
    </row>
    <row r="39" spans="2:15" ht="15" customHeight="1" x14ac:dyDescent="0.25">
      <c r="B39" s="205"/>
      <c r="C39" s="205"/>
      <c r="D39" s="205"/>
      <c r="E39" s="205"/>
      <c r="F39" s="205"/>
      <c r="G39" s="205"/>
      <c r="H39" s="205"/>
      <c r="I39" s="205"/>
      <c r="J39" s="205"/>
      <c r="K39" s="205"/>
      <c r="L39" s="205"/>
      <c r="M39" s="205"/>
      <c r="N39" s="205"/>
      <c r="O39" s="205"/>
    </row>
    <row r="40" spans="2:15" ht="15" customHeight="1" x14ac:dyDescent="0.25">
      <c r="B40" s="205"/>
      <c r="C40" s="205"/>
      <c r="D40" s="205"/>
      <c r="E40" s="205"/>
      <c r="F40" s="205"/>
      <c r="G40" s="205"/>
      <c r="H40" s="205"/>
      <c r="I40" s="205"/>
      <c r="J40" s="205"/>
      <c r="K40" s="205"/>
      <c r="L40" s="205"/>
      <c r="M40" s="205"/>
      <c r="N40" s="205"/>
      <c r="O40" s="205"/>
    </row>
    <row r="41" spans="2:15" ht="15" customHeight="1" x14ac:dyDescent="0.25">
      <c r="B41" s="205"/>
      <c r="C41" s="205"/>
      <c r="D41" s="205"/>
      <c r="E41" s="205"/>
      <c r="F41" s="205"/>
      <c r="G41" s="205"/>
      <c r="H41" s="205"/>
      <c r="I41" s="205"/>
      <c r="J41" s="205"/>
      <c r="K41" s="205"/>
      <c r="L41" s="205"/>
      <c r="M41" s="205"/>
      <c r="N41" s="205"/>
      <c r="O41" s="205"/>
    </row>
    <row r="42" spans="2:15" ht="15" customHeight="1" x14ac:dyDescent="0.25">
      <c r="B42" s="205"/>
      <c r="C42" s="205"/>
      <c r="D42" s="205"/>
      <c r="E42" s="205"/>
      <c r="F42" s="205"/>
      <c r="G42" s="205"/>
      <c r="H42" s="205"/>
      <c r="I42" s="205"/>
      <c r="J42" s="205"/>
      <c r="K42" s="205"/>
      <c r="L42" s="205"/>
      <c r="M42" s="205"/>
      <c r="N42" s="205"/>
      <c r="O42" s="205"/>
    </row>
    <row r="43" spans="2:15" ht="15" customHeight="1" x14ac:dyDescent="0.25">
      <c r="B43" s="205"/>
      <c r="C43" s="205"/>
      <c r="D43" s="205"/>
      <c r="E43" s="205"/>
      <c r="F43" s="205"/>
      <c r="G43" s="205"/>
      <c r="H43" s="205"/>
      <c r="I43" s="205"/>
      <c r="J43" s="205"/>
      <c r="K43" s="205"/>
      <c r="L43" s="205"/>
      <c r="M43" s="205"/>
      <c r="N43" s="205"/>
      <c r="O43" s="205"/>
    </row>
    <row r="44" spans="2:15" ht="15" customHeight="1" x14ac:dyDescent="0.25">
      <c r="B44" s="205"/>
      <c r="C44" s="205"/>
      <c r="D44" s="205"/>
      <c r="E44" s="205"/>
      <c r="F44" s="205"/>
      <c r="G44" s="205"/>
      <c r="H44" s="205"/>
      <c r="I44" s="205"/>
      <c r="J44" s="205"/>
      <c r="K44" s="205"/>
      <c r="L44" s="205"/>
      <c r="M44" s="205"/>
      <c r="N44" s="205"/>
      <c r="O44" s="205"/>
    </row>
    <row r="45" spans="2:15" ht="15" customHeight="1" x14ac:dyDescent="0.25">
      <c r="B45" s="205"/>
      <c r="C45" s="205"/>
      <c r="D45" s="205"/>
      <c r="E45" s="205"/>
      <c r="F45" s="205"/>
      <c r="G45" s="205"/>
      <c r="H45" s="205"/>
      <c r="I45" s="205"/>
      <c r="J45" s="205"/>
      <c r="K45" s="205"/>
      <c r="L45" s="205"/>
      <c r="M45" s="205"/>
      <c r="N45" s="205"/>
      <c r="O45" s="205"/>
    </row>
    <row r="46" spans="2:15" ht="15" customHeight="1" x14ac:dyDescent="0.25">
      <c r="B46" s="205"/>
      <c r="C46" s="205"/>
      <c r="D46" s="205"/>
      <c r="E46" s="205"/>
      <c r="F46" s="205"/>
      <c r="G46" s="205"/>
      <c r="H46" s="205"/>
      <c r="I46" s="205"/>
      <c r="J46" s="205"/>
      <c r="K46" s="205"/>
      <c r="L46" s="205"/>
      <c r="M46" s="205"/>
      <c r="N46" s="205"/>
      <c r="O46" s="205"/>
    </row>
    <row r="47" spans="2:15" ht="15" customHeight="1" x14ac:dyDescent="0.25">
      <c r="B47" s="205"/>
      <c r="C47" s="205"/>
      <c r="D47" s="205"/>
      <c r="E47" s="205"/>
      <c r="F47" s="205"/>
      <c r="G47" s="205"/>
      <c r="H47" s="205"/>
      <c r="I47" s="205"/>
      <c r="J47" s="205"/>
      <c r="K47" s="205"/>
      <c r="L47" s="205"/>
      <c r="M47" s="205"/>
      <c r="N47" s="205"/>
      <c r="O47" s="205"/>
    </row>
    <row r="48" spans="2:15" ht="15" customHeight="1" x14ac:dyDescent="0.25">
      <c r="B48" s="205"/>
      <c r="C48" s="205"/>
      <c r="D48" s="205"/>
      <c r="E48" s="205"/>
      <c r="F48" s="205"/>
      <c r="G48" s="205"/>
      <c r="H48" s="205"/>
      <c r="I48" s="205"/>
      <c r="J48" s="205"/>
      <c r="K48" s="205"/>
      <c r="L48" s="205"/>
      <c r="M48" s="205"/>
      <c r="N48" s="205"/>
      <c r="O48" s="205"/>
    </row>
    <row r="49" spans="2:15" ht="15" customHeight="1" x14ac:dyDescent="0.25">
      <c r="B49" s="205"/>
      <c r="C49" s="205"/>
      <c r="D49" s="205"/>
      <c r="E49" s="205"/>
      <c r="F49" s="205"/>
      <c r="G49" s="205"/>
      <c r="H49" s="205"/>
      <c r="I49" s="205"/>
      <c r="J49" s="205"/>
      <c r="K49" s="205"/>
      <c r="L49" s="205"/>
      <c r="M49" s="205"/>
      <c r="N49" s="205"/>
      <c r="O49" s="205"/>
    </row>
    <row r="50" spans="2:15" ht="15" customHeight="1" x14ac:dyDescent="0.25">
      <c r="B50" s="205"/>
      <c r="C50" s="205"/>
      <c r="D50" s="205"/>
      <c r="E50" s="205"/>
      <c r="F50" s="205"/>
      <c r="G50" s="205"/>
      <c r="H50" s="205"/>
      <c r="I50" s="205"/>
      <c r="J50" s="205"/>
      <c r="K50" s="205"/>
      <c r="L50" s="205"/>
      <c r="M50" s="205"/>
      <c r="N50" s="205"/>
      <c r="O50" s="205"/>
    </row>
    <row r="51" spans="2:15" ht="15" customHeight="1" x14ac:dyDescent="0.25">
      <c r="B51" s="205"/>
      <c r="C51" s="205"/>
      <c r="D51" s="205"/>
      <c r="E51" s="205"/>
      <c r="F51" s="205"/>
      <c r="G51" s="205"/>
      <c r="H51" s="205"/>
      <c r="I51" s="205"/>
      <c r="J51" s="205"/>
      <c r="K51" s="205"/>
      <c r="L51" s="205"/>
      <c r="M51" s="205"/>
      <c r="N51" s="205"/>
      <c r="O51" s="205"/>
    </row>
    <row r="52" spans="2:15" ht="15" customHeight="1" x14ac:dyDescent="0.25">
      <c r="B52" s="205"/>
      <c r="C52" s="205"/>
      <c r="D52" s="205"/>
      <c r="E52" s="205"/>
      <c r="F52" s="205"/>
      <c r="G52" s="205"/>
      <c r="H52" s="205"/>
      <c r="I52" s="205"/>
      <c r="J52" s="205"/>
      <c r="K52" s="205"/>
      <c r="L52" s="205"/>
      <c r="M52" s="205"/>
      <c r="N52" s="205"/>
      <c r="O52" s="205"/>
    </row>
    <row r="53" spans="2:15" x14ac:dyDescent="0.25">
      <c r="B53" s="205"/>
      <c r="C53" s="205"/>
      <c r="D53" s="205"/>
      <c r="E53" s="205"/>
      <c r="F53" s="205"/>
      <c r="G53" s="205"/>
      <c r="H53" s="205"/>
      <c r="I53" s="205"/>
      <c r="J53" s="205"/>
      <c r="K53" s="205"/>
      <c r="L53" s="205"/>
      <c r="M53" s="205"/>
      <c r="N53" s="205"/>
      <c r="O53" s="205"/>
    </row>
    <row r="54" spans="2:15" x14ac:dyDescent="0.25">
      <c r="B54" s="205"/>
      <c r="C54" s="205"/>
      <c r="D54" s="205"/>
      <c r="E54" s="205"/>
      <c r="F54" s="205"/>
      <c r="G54" s="205"/>
      <c r="H54" s="205"/>
      <c r="I54" s="205"/>
      <c r="J54" s="205"/>
      <c r="K54" s="205"/>
      <c r="L54" s="205"/>
      <c r="M54" s="205"/>
      <c r="N54" s="205"/>
      <c r="O54" s="205"/>
    </row>
    <row r="55" spans="2:15" x14ac:dyDescent="0.25">
      <c r="B55" s="205"/>
      <c r="C55" s="205"/>
      <c r="D55" s="205"/>
      <c r="E55" s="205"/>
      <c r="F55" s="205"/>
      <c r="G55" s="205"/>
      <c r="H55" s="205"/>
      <c r="I55" s="205"/>
      <c r="J55" s="205"/>
      <c r="K55" s="205"/>
      <c r="L55" s="205"/>
      <c r="M55" s="205"/>
      <c r="N55" s="205"/>
      <c r="O55" s="205"/>
    </row>
    <row r="56" spans="2:15" x14ac:dyDescent="0.25">
      <c r="B56" s="205"/>
      <c r="C56" s="205"/>
      <c r="D56" s="205"/>
      <c r="E56" s="205"/>
      <c r="F56" s="205"/>
      <c r="G56" s="205"/>
      <c r="H56" s="205"/>
      <c r="I56" s="205"/>
      <c r="J56" s="205"/>
      <c r="K56" s="205"/>
      <c r="L56" s="205"/>
      <c r="M56" s="205"/>
      <c r="N56" s="205"/>
      <c r="O56" s="205"/>
    </row>
    <row r="57" spans="2:15" x14ac:dyDescent="0.25">
      <c r="B57" s="205"/>
      <c r="C57" s="205"/>
      <c r="D57" s="205"/>
      <c r="E57" s="205"/>
      <c r="F57" s="205"/>
      <c r="G57" s="205"/>
      <c r="H57" s="205"/>
      <c r="I57" s="205"/>
      <c r="J57" s="205"/>
      <c r="K57" s="205"/>
      <c r="L57" s="205"/>
      <c r="M57" s="205"/>
      <c r="N57" s="205"/>
      <c r="O57" s="205"/>
    </row>
    <row r="58" spans="2:15" x14ac:dyDescent="0.25">
      <c r="B58" s="205"/>
      <c r="C58" s="205"/>
      <c r="D58" s="205"/>
      <c r="E58" s="205"/>
      <c r="F58" s="205"/>
      <c r="G58" s="205"/>
      <c r="H58" s="205"/>
      <c r="I58" s="205"/>
      <c r="J58" s="205"/>
      <c r="K58" s="205"/>
      <c r="L58" s="205"/>
      <c r="M58" s="205"/>
      <c r="N58" s="205"/>
      <c r="O58" s="205"/>
    </row>
    <row r="59" spans="2:15" x14ac:dyDescent="0.25">
      <c r="B59" s="205"/>
      <c r="C59" s="205"/>
      <c r="D59" s="205"/>
      <c r="E59" s="205"/>
      <c r="F59" s="205"/>
      <c r="G59" s="205"/>
      <c r="H59" s="205"/>
      <c r="I59" s="205"/>
      <c r="J59" s="205"/>
      <c r="K59" s="205"/>
      <c r="L59" s="205"/>
      <c r="M59" s="205"/>
      <c r="N59" s="205"/>
      <c r="O59" s="205"/>
    </row>
    <row r="60" spans="2:15" x14ac:dyDescent="0.25">
      <c r="B60" s="205"/>
      <c r="C60" s="205"/>
      <c r="D60" s="205"/>
      <c r="E60" s="205"/>
      <c r="F60" s="205"/>
      <c r="G60" s="205"/>
      <c r="H60" s="205"/>
      <c r="I60" s="205"/>
      <c r="J60" s="205"/>
      <c r="K60" s="205"/>
      <c r="L60" s="205"/>
      <c r="M60" s="205"/>
      <c r="N60" s="205"/>
      <c r="O60" s="205"/>
    </row>
    <row r="61" spans="2:15" x14ac:dyDescent="0.25">
      <c r="B61" s="205"/>
      <c r="C61" s="205"/>
      <c r="D61" s="205"/>
      <c r="E61" s="205"/>
      <c r="F61" s="205"/>
      <c r="G61" s="205"/>
      <c r="H61" s="205"/>
      <c r="I61" s="205"/>
      <c r="J61" s="205"/>
      <c r="K61" s="205"/>
      <c r="L61" s="205"/>
      <c r="M61" s="205"/>
      <c r="N61" s="205"/>
      <c r="O61" s="205"/>
    </row>
    <row r="62" spans="2:15" x14ac:dyDescent="0.25">
      <c r="B62" s="205"/>
      <c r="C62" s="205"/>
      <c r="D62" s="205"/>
      <c r="E62" s="205"/>
      <c r="F62" s="205"/>
      <c r="G62" s="205"/>
      <c r="H62" s="205"/>
      <c r="I62" s="205"/>
      <c r="J62" s="205"/>
      <c r="K62" s="205"/>
      <c r="L62" s="205"/>
      <c r="M62" s="205"/>
      <c r="N62" s="205"/>
      <c r="O62" s="205"/>
    </row>
    <row r="63" spans="2:15" x14ac:dyDescent="0.25">
      <c r="B63" s="205"/>
      <c r="C63" s="205"/>
      <c r="D63" s="205"/>
      <c r="E63" s="205"/>
      <c r="F63" s="205"/>
      <c r="G63" s="205"/>
      <c r="H63" s="205"/>
      <c r="I63" s="205"/>
      <c r="J63" s="205"/>
      <c r="K63" s="205"/>
      <c r="L63" s="205"/>
      <c r="M63" s="205"/>
      <c r="N63" s="205"/>
      <c r="O63" s="205"/>
    </row>
    <row r="64" spans="2:15" x14ac:dyDescent="0.25">
      <c r="B64" s="205"/>
      <c r="C64" s="205"/>
      <c r="D64" s="205"/>
      <c r="E64" s="205"/>
      <c r="F64" s="205"/>
      <c r="G64" s="205"/>
      <c r="H64" s="205"/>
      <c r="I64" s="205"/>
      <c r="J64" s="205"/>
      <c r="K64" s="205"/>
      <c r="L64" s="205"/>
      <c r="M64" s="205"/>
      <c r="N64" s="205"/>
      <c r="O64" s="205"/>
    </row>
    <row r="65" spans="2:15" x14ac:dyDescent="0.25">
      <c r="B65" s="205"/>
      <c r="C65" s="205"/>
      <c r="D65" s="205"/>
      <c r="E65" s="205"/>
      <c r="F65" s="205"/>
      <c r="G65" s="205"/>
      <c r="H65" s="205"/>
      <c r="I65" s="205"/>
      <c r="J65" s="205"/>
      <c r="K65" s="205"/>
      <c r="L65" s="205"/>
      <c r="M65" s="205"/>
      <c r="N65" s="205"/>
      <c r="O65" s="205"/>
    </row>
    <row r="66" spans="2:15" x14ac:dyDescent="0.25">
      <c r="B66" s="205"/>
      <c r="C66" s="205"/>
      <c r="D66" s="205"/>
      <c r="E66" s="205"/>
      <c r="F66" s="205"/>
      <c r="G66" s="205"/>
      <c r="H66" s="205"/>
      <c r="I66" s="205"/>
      <c r="J66" s="205"/>
      <c r="K66" s="205"/>
      <c r="L66" s="205"/>
      <c r="M66" s="205"/>
      <c r="N66" s="205"/>
      <c r="O66" s="205"/>
    </row>
    <row r="67" spans="2:15" x14ac:dyDescent="0.25">
      <c r="B67" s="205"/>
      <c r="C67" s="205"/>
      <c r="D67" s="205"/>
      <c r="E67" s="205"/>
      <c r="F67" s="205"/>
      <c r="G67" s="205"/>
      <c r="H67" s="205"/>
      <c r="I67" s="205"/>
      <c r="J67" s="205"/>
      <c r="K67" s="205"/>
      <c r="L67" s="205"/>
      <c r="M67" s="205"/>
      <c r="N67" s="205"/>
      <c r="O67" s="205"/>
    </row>
    <row r="68" spans="2:15" x14ac:dyDescent="0.25">
      <c r="B68" s="205"/>
      <c r="C68" s="205"/>
      <c r="D68" s="205"/>
      <c r="E68" s="205"/>
      <c r="F68" s="205"/>
      <c r="G68" s="205"/>
      <c r="H68" s="205"/>
      <c r="I68" s="205"/>
      <c r="J68" s="205"/>
      <c r="K68" s="205"/>
      <c r="L68" s="205"/>
      <c r="M68" s="205"/>
      <c r="N68" s="205"/>
      <c r="O68" s="205"/>
    </row>
    <row r="69" spans="2:15" x14ac:dyDescent="0.25">
      <c r="B69" s="205"/>
      <c r="C69" s="205"/>
      <c r="D69" s="205"/>
      <c r="E69" s="205"/>
      <c r="F69" s="205"/>
      <c r="G69" s="205"/>
      <c r="H69" s="205"/>
      <c r="I69" s="205"/>
      <c r="J69" s="205"/>
      <c r="K69" s="205"/>
      <c r="L69" s="205"/>
      <c r="M69" s="205"/>
      <c r="N69" s="205"/>
      <c r="O69" s="205"/>
    </row>
    <row r="70" spans="2:15" x14ac:dyDescent="0.25">
      <c r="B70" s="205"/>
      <c r="C70" s="205"/>
      <c r="D70" s="205"/>
      <c r="E70" s="205"/>
      <c r="F70" s="205"/>
      <c r="G70" s="205"/>
      <c r="H70" s="205"/>
      <c r="I70" s="205"/>
      <c r="J70" s="205"/>
      <c r="K70" s="205"/>
      <c r="L70" s="205"/>
      <c r="M70" s="205"/>
      <c r="N70" s="205"/>
      <c r="O70" s="205"/>
    </row>
    <row r="71" spans="2:15" x14ac:dyDescent="0.25">
      <c r="B71" s="205"/>
      <c r="C71" s="205"/>
      <c r="D71" s="205"/>
      <c r="E71" s="205"/>
      <c r="F71" s="205"/>
      <c r="G71" s="205"/>
      <c r="H71" s="205"/>
      <c r="I71" s="205"/>
      <c r="J71" s="205"/>
      <c r="K71" s="205"/>
      <c r="L71" s="205"/>
      <c r="M71" s="205"/>
      <c r="N71" s="205"/>
      <c r="O71" s="205"/>
    </row>
    <row r="72" spans="2:15" x14ac:dyDescent="0.25">
      <c r="B72" s="205"/>
      <c r="C72" s="205"/>
      <c r="D72" s="205"/>
      <c r="E72" s="205"/>
      <c r="F72" s="205"/>
      <c r="G72" s="205"/>
      <c r="H72" s="205"/>
      <c r="I72" s="205"/>
      <c r="J72" s="205"/>
      <c r="K72" s="205"/>
      <c r="L72" s="205"/>
      <c r="M72" s="205"/>
      <c r="N72" s="205"/>
      <c r="O72" s="205"/>
    </row>
    <row r="73" spans="2:15" x14ac:dyDescent="0.25">
      <c r="B73" s="205"/>
      <c r="C73" s="205"/>
      <c r="D73" s="205"/>
      <c r="E73" s="205"/>
      <c r="F73" s="205"/>
      <c r="G73" s="205"/>
      <c r="H73" s="205"/>
      <c r="I73" s="205"/>
      <c r="J73" s="205"/>
      <c r="K73" s="205"/>
      <c r="L73" s="205"/>
      <c r="M73" s="205"/>
      <c r="N73" s="205"/>
      <c r="O73" s="205"/>
    </row>
    <row r="74" spans="2:15" x14ac:dyDescent="0.25">
      <c r="B74" s="205"/>
      <c r="C74" s="205"/>
      <c r="D74" s="205"/>
      <c r="E74" s="205"/>
      <c r="F74" s="205"/>
      <c r="G74" s="205"/>
      <c r="H74" s="205"/>
      <c r="I74" s="205"/>
      <c r="J74" s="205"/>
      <c r="K74" s="205"/>
      <c r="L74" s="205"/>
      <c r="M74" s="205"/>
      <c r="N74" s="205"/>
      <c r="O74" s="205"/>
    </row>
    <row r="75" spans="2:15" x14ac:dyDescent="0.25">
      <c r="B75" s="205"/>
      <c r="C75" s="205"/>
      <c r="D75" s="205"/>
      <c r="E75" s="205"/>
      <c r="F75" s="205"/>
      <c r="G75" s="205"/>
      <c r="H75" s="205"/>
      <c r="I75" s="205"/>
      <c r="J75" s="205"/>
      <c r="K75" s="205"/>
      <c r="L75" s="205"/>
      <c r="M75" s="205"/>
      <c r="N75" s="205"/>
      <c r="O75" s="205"/>
    </row>
    <row r="76" spans="2:15" x14ac:dyDescent="0.25">
      <c r="B76" s="205"/>
      <c r="C76" s="205"/>
      <c r="D76" s="205"/>
      <c r="E76" s="205"/>
      <c r="F76" s="205"/>
      <c r="G76" s="205"/>
      <c r="H76" s="205"/>
      <c r="I76" s="205"/>
      <c r="J76" s="205"/>
      <c r="K76" s="205"/>
      <c r="L76" s="205"/>
      <c r="M76" s="205"/>
      <c r="N76" s="205"/>
      <c r="O76" s="205"/>
    </row>
  </sheetData>
  <mergeCells count="1">
    <mergeCell ref="B7:O76"/>
  </mergeCells>
  <pageMargins left="0.7" right="0.7" top="0.75" bottom="0.75" header="0.3" footer="0.3"/>
  <drawing r:id="rId1"/>
  <pictur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dimension ref="A2:Q49"/>
  <sheetViews>
    <sheetView showGridLines="0" showRowColHeaders="0" workbookViewId="0">
      <selection activeCell="E7" sqref="E7:Q11"/>
    </sheetView>
  </sheetViews>
  <sheetFormatPr defaultRowHeight="15" x14ac:dyDescent="0.25"/>
  <sheetData>
    <row r="2" spans="5:17" ht="15" customHeight="1" x14ac:dyDescent="0.25"/>
    <row r="3" spans="5:17" ht="15" customHeight="1" x14ac:dyDescent="0.25"/>
    <row r="4" spans="5:17" ht="15" customHeight="1" x14ac:dyDescent="0.25"/>
    <row r="5" spans="5:17" ht="15" customHeight="1" x14ac:dyDescent="0.25"/>
    <row r="6" spans="5:17" ht="15" customHeight="1" x14ac:dyDescent="0.25"/>
    <row r="7" spans="5:17" ht="21" customHeight="1" x14ac:dyDescent="0.25">
      <c r="E7" s="206" t="s">
        <v>319</v>
      </c>
      <c r="F7" s="206"/>
      <c r="G7" s="206"/>
      <c r="H7" s="206"/>
      <c r="I7" s="206"/>
      <c r="J7" s="206"/>
      <c r="K7" s="206"/>
      <c r="L7" s="206"/>
      <c r="M7" s="206"/>
      <c r="N7" s="206"/>
      <c r="O7" s="206"/>
      <c r="P7" s="206"/>
      <c r="Q7" s="206"/>
    </row>
    <row r="8" spans="5:17" ht="15" customHeight="1" x14ac:dyDescent="0.25">
      <c r="E8" s="206"/>
      <c r="F8" s="206"/>
      <c r="G8" s="206"/>
      <c r="H8" s="206"/>
      <c r="I8" s="206"/>
      <c r="J8" s="206"/>
      <c r="K8" s="206"/>
      <c r="L8" s="206"/>
      <c r="M8" s="206"/>
      <c r="N8" s="206"/>
      <c r="O8" s="206"/>
      <c r="P8" s="206"/>
      <c r="Q8" s="206"/>
    </row>
    <row r="9" spans="5:17" ht="15" customHeight="1" x14ac:dyDescent="0.25">
      <c r="E9" s="206"/>
      <c r="F9" s="206"/>
      <c r="G9" s="206"/>
      <c r="H9" s="206"/>
      <c r="I9" s="206"/>
      <c r="J9" s="206"/>
      <c r="K9" s="206"/>
      <c r="L9" s="206"/>
      <c r="M9" s="206"/>
      <c r="N9" s="206"/>
      <c r="O9" s="206"/>
      <c r="P9" s="206"/>
      <c r="Q9" s="206"/>
    </row>
    <row r="10" spans="5:17" ht="15" customHeight="1" x14ac:dyDescent="0.25">
      <c r="E10" s="206"/>
      <c r="F10" s="206"/>
      <c r="G10" s="206"/>
      <c r="H10" s="206"/>
      <c r="I10" s="206"/>
      <c r="J10" s="206"/>
      <c r="K10" s="206"/>
      <c r="L10" s="206"/>
      <c r="M10" s="206"/>
      <c r="N10" s="206"/>
      <c r="O10" s="206"/>
      <c r="P10" s="206"/>
      <c r="Q10" s="206"/>
    </row>
    <row r="11" spans="5:17" ht="15" customHeight="1" x14ac:dyDescent="0.25">
      <c r="E11" s="206"/>
      <c r="F11" s="206"/>
      <c r="G11" s="206"/>
      <c r="H11" s="206"/>
      <c r="I11" s="206"/>
      <c r="J11" s="206"/>
      <c r="K11" s="206"/>
      <c r="L11" s="206"/>
      <c r="M11" s="206"/>
      <c r="N11" s="206"/>
      <c r="O11" s="206"/>
      <c r="P11" s="206"/>
      <c r="Q11" s="206"/>
    </row>
    <row r="12" spans="5:17" ht="15" customHeight="1" x14ac:dyDescent="0.25">
      <c r="E12" s="91"/>
      <c r="F12" s="91"/>
      <c r="G12" s="91"/>
      <c r="H12" s="91"/>
      <c r="I12" s="91"/>
      <c r="J12" s="91"/>
      <c r="K12" s="91"/>
      <c r="L12" s="91"/>
      <c r="M12" s="91"/>
      <c r="N12" s="91"/>
      <c r="O12" s="91"/>
    </row>
    <row r="13" spans="5:17" ht="15" customHeight="1" x14ac:dyDescent="0.25">
      <c r="E13" s="207" t="s">
        <v>320</v>
      </c>
      <c r="F13" s="207"/>
      <c r="G13" s="207"/>
      <c r="H13" s="207"/>
      <c r="I13" s="207"/>
      <c r="J13" s="207"/>
      <c r="K13" s="207"/>
      <c r="L13" s="207"/>
      <c r="M13" s="207"/>
      <c r="N13" s="207"/>
      <c r="O13" s="207"/>
    </row>
    <row r="14" spans="5:17" ht="15" customHeight="1" x14ac:dyDescent="0.25">
      <c r="E14" s="207"/>
      <c r="F14" s="207"/>
      <c r="G14" s="207"/>
      <c r="H14" s="207"/>
      <c r="I14" s="207"/>
      <c r="J14" s="207"/>
      <c r="K14" s="207"/>
      <c r="L14" s="207"/>
      <c r="M14" s="207"/>
      <c r="N14" s="207"/>
      <c r="O14" s="207"/>
    </row>
    <row r="15" spans="5:17" ht="15" customHeight="1" x14ac:dyDescent="0.25">
      <c r="E15" s="207"/>
      <c r="F15" s="207"/>
      <c r="G15" s="207"/>
      <c r="H15" s="207"/>
      <c r="I15" s="207"/>
      <c r="J15" s="207"/>
      <c r="K15" s="207"/>
      <c r="L15" s="207"/>
      <c r="M15" s="207"/>
      <c r="N15" s="207"/>
      <c r="O15" s="207"/>
    </row>
    <row r="16" spans="5:17" ht="15" customHeight="1" x14ac:dyDescent="0.25">
      <c r="E16" s="207"/>
      <c r="F16" s="207"/>
      <c r="G16" s="207"/>
      <c r="H16" s="207"/>
      <c r="I16" s="207"/>
      <c r="J16" s="207"/>
      <c r="K16" s="207"/>
      <c r="L16" s="207"/>
      <c r="M16" s="207"/>
      <c r="N16" s="207"/>
      <c r="O16" s="207"/>
    </row>
    <row r="17" spans="1:16" ht="15" customHeight="1" x14ac:dyDescent="0.25">
      <c r="E17" s="207"/>
      <c r="F17" s="207"/>
      <c r="G17" s="207"/>
      <c r="H17" s="207"/>
      <c r="I17" s="207"/>
      <c r="J17" s="207"/>
      <c r="K17" s="207"/>
      <c r="L17" s="207"/>
      <c r="M17" s="207"/>
      <c r="N17" s="207"/>
      <c r="O17" s="207"/>
    </row>
    <row r="18" spans="1:16" ht="15" customHeight="1" x14ac:dyDescent="0.25">
      <c r="E18" s="92"/>
      <c r="F18" s="92"/>
      <c r="G18" s="92"/>
      <c r="H18" s="92"/>
      <c r="I18" s="92"/>
      <c r="J18" s="92"/>
      <c r="K18" s="92"/>
      <c r="L18" s="92"/>
      <c r="M18" s="92"/>
      <c r="N18" s="92"/>
      <c r="O18" s="92"/>
    </row>
    <row r="19" spans="1:16" ht="5.25" customHeight="1" x14ac:dyDescent="0.25">
      <c r="A19" s="201" t="s">
        <v>321</v>
      </c>
      <c r="B19" s="201"/>
      <c r="C19" s="201"/>
      <c r="D19" s="201"/>
      <c r="E19" s="201"/>
      <c r="F19" s="201"/>
      <c r="G19" s="201"/>
      <c r="H19" s="201"/>
      <c r="I19" s="201"/>
      <c r="J19" s="201"/>
      <c r="K19" s="201"/>
      <c r="L19" s="201"/>
      <c r="M19" s="201"/>
      <c r="N19" s="201"/>
      <c r="O19" s="201"/>
      <c r="P19" s="201"/>
    </row>
    <row r="20" spans="1:16" ht="15" customHeight="1" x14ac:dyDescent="0.25">
      <c r="A20" s="201"/>
      <c r="B20" s="201"/>
      <c r="C20" s="201"/>
      <c r="D20" s="201"/>
      <c r="E20" s="201"/>
      <c r="F20" s="201"/>
      <c r="G20" s="201"/>
      <c r="H20" s="201"/>
      <c r="I20" s="201"/>
      <c r="J20" s="201"/>
      <c r="K20" s="201"/>
      <c r="L20" s="201"/>
      <c r="M20" s="201"/>
      <c r="N20" s="201"/>
      <c r="O20" s="201"/>
      <c r="P20" s="201"/>
    </row>
    <row r="21" spans="1:16" ht="15" customHeight="1" x14ac:dyDescent="0.25">
      <c r="A21" s="201"/>
      <c r="B21" s="201"/>
      <c r="C21" s="201"/>
      <c r="D21" s="201"/>
      <c r="E21" s="201"/>
      <c r="F21" s="201"/>
      <c r="G21" s="201"/>
      <c r="H21" s="201"/>
      <c r="I21" s="201"/>
      <c r="J21" s="201"/>
      <c r="K21" s="201"/>
      <c r="L21" s="201"/>
      <c r="M21" s="201"/>
      <c r="N21" s="201"/>
      <c r="O21" s="201"/>
      <c r="P21" s="201"/>
    </row>
    <row r="22" spans="1:16" ht="15" customHeight="1" x14ac:dyDescent="0.25">
      <c r="A22" s="201"/>
      <c r="B22" s="201"/>
      <c r="C22" s="201"/>
      <c r="D22" s="201"/>
      <c r="E22" s="201"/>
      <c r="F22" s="201"/>
      <c r="G22" s="201"/>
      <c r="H22" s="201"/>
      <c r="I22" s="201"/>
      <c r="J22" s="201"/>
      <c r="K22" s="201"/>
      <c r="L22" s="201"/>
      <c r="M22" s="201"/>
      <c r="N22" s="201"/>
      <c r="O22" s="201"/>
      <c r="P22" s="201"/>
    </row>
    <row r="23" spans="1:16" ht="15" customHeight="1" x14ac:dyDescent="0.25">
      <c r="A23" s="201"/>
      <c r="B23" s="201"/>
      <c r="C23" s="201"/>
      <c r="D23" s="201"/>
      <c r="E23" s="201"/>
      <c r="F23" s="201"/>
      <c r="G23" s="201"/>
      <c r="H23" s="201"/>
      <c r="I23" s="201"/>
      <c r="J23" s="201"/>
      <c r="K23" s="201"/>
      <c r="L23" s="201"/>
      <c r="M23" s="201"/>
      <c r="N23" s="201"/>
      <c r="O23" s="201"/>
      <c r="P23" s="201"/>
    </row>
    <row r="24" spans="1:16" ht="15" customHeight="1" x14ac:dyDescent="0.25">
      <c r="A24" s="201"/>
      <c r="B24" s="201"/>
      <c r="C24" s="201"/>
      <c r="D24" s="201"/>
      <c r="E24" s="201"/>
      <c r="F24" s="201"/>
      <c r="G24" s="201"/>
      <c r="H24" s="201"/>
      <c r="I24" s="201"/>
      <c r="J24" s="201"/>
      <c r="K24" s="201"/>
      <c r="L24" s="201"/>
      <c r="M24" s="201"/>
      <c r="N24" s="201"/>
      <c r="O24" s="201"/>
      <c r="P24" s="201"/>
    </row>
    <row r="25" spans="1:16" ht="15" customHeight="1" x14ac:dyDescent="0.25">
      <c r="A25" s="201"/>
      <c r="B25" s="201"/>
      <c r="C25" s="201"/>
      <c r="D25" s="201"/>
      <c r="E25" s="201"/>
      <c r="F25" s="201"/>
      <c r="G25" s="201"/>
      <c r="H25" s="201"/>
      <c r="I25" s="201"/>
      <c r="J25" s="201"/>
      <c r="K25" s="201"/>
      <c r="L25" s="201"/>
      <c r="M25" s="201"/>
      <c r="N25" s="201"/>
      <c r="O25" s="201"/>
      <c r="P25" s="201"/>
    </row>
    <row r="26" spans="1:16" ht="15" customHeight="1" x14ac:dyDescent="0.25">
      <c r="A26" s="201"/>
      <c r="B26" s="201"/>
      <c r="C26" s="201"/>
      <c r="D26" s="201"/>
      <c r="E26" s="201"/>
      <c r="F26" s="201"/>
      <c r="G26" s="201"/>
      <c r="H26" s="201"/>
      <c r="I26" s="201"/>
      <c r="J26" s="201"/>
      <c r="K26" s="201"/>
      <c r="L26" s="201"/>
      <c r="M26" s="201"/>
      <c r="N26" s="201"/>
      <c r="O26" s="201"/>
      <c r="P26" s="201"/>
    </row>
    <row r="27" spans="1:16" ht="15" customHeight="1" x14ac:dyDescent="0.25">
      <c r="A27" s="201"/>
      <c r="B27" s="201"/>
      <c r="C27" s="201"/>
      <c r="D27" s="201"/>
      <c r="E27" s="201"/>
      <c r="F27" s="201"/>
      <c r="G27" s="201"/>
      <c r="H27" s="201"/>
      <c r="I27" s="201"/>
      <c r="J27" s="201"/>
      <c r="K27" s="201"/>
      <c r="L27" s="201"/>
      <c r="M27" s="201"/>
      <c r="N27" s="201"/>
      <c r="O27" s="201"/>
      <c r="P27" s="201"/>
    </row>
    <row r="28" spans="1:16" ht="15" customHeight="1" x14ac:dyDescent="0.25">
      <c r="A28" s="201"/>
      <c r="B28" s="201"/>
      <c r="C28" s="201"/>
      <c r="D28" s="201"/>
      <c r="E28" s="201"/>
      <c r="F28" s="201"/>
      <c r="G28" s="201"/>
      <c r="H28" s="201"/>
      <c r="I28" s="201"/>
      <c r="J28" s="201"/>
      <c r="K28" s="201"/>
      <c r="L28" s="201"/>
      <c r="M28" s="201"/>
      <c r="N28" s="201"/>
      <c r="O28" s="201"/>
      <c r="P28" s="201"/>
    </row>
    <row r="29" spans="1:16" ht="15" customHeight="1" x14ac:dyDescent="0.25">
      <c r="A29" s="201"/>
      <c r="B29" s="201"/>
      <c r="C29" s="201"/>
      <c r="D29" s="201"/>
      <c r="E29" s="201"/>
      <c r="F29" s="201"/>
      <c r="G29" s="201"/>
      <c r="H29" s="201"/>
      <c r="I29" s="201"/>
      <c r="J29" s="201"/>
      <c r="K29" s="201"/>
      <c r="L29" s="201"/>
      <c r="M29" s="201"/>
      <c r="N29" s="201"/>
      <c r="O29" s="201"/>
      <c r="P29" s="201"/>
    </row>
    <row r="30" spans="1:16" ht="15" customHeight="1" x14ac:dyDescent="0.25">
      <c r="A30" s="201"/>
      <c r="B30" s="201"/>
      <c r="C30" s="201"/>
      <c r="D30" s="201"/>
      <c r="E30" s="201"/>
      <c r="F30" s="201"/>
      <c r="G30" s="201"/>
      <c r="H30" s="201"/>
      <c r="I30" s="201"/>
      <c r="J30" s="201"/>
      <c r="K30" s="201"/>
      <c r="L30" s="201"/>
      <c r="M30" s="201"/>
      <c r="N30" s="201"/>
      <c r="O30" s="201"/>
      <c r="P30" s="201"/>
    </row>
    <row r="31" spans="1:16" ht="15" customHeight="1" x14ac:dyDescent="0.25">
      <c r="A31" s="201"/>
      <c r="B31" s="201"/>
      <c r="C31" s="201"/>
      <c r="D31" s="201"/>
      <c r="E31" s="201"/>
      <c r="F31" s="201"/>
      <c r="G31" s="201"/>
      <c r="H31" s="201"/>
      <c r="I31" s="201"/>
      <c r="J31" s="201"/>
      <c r="K31" s="201"/>
      <c r="L31" s="201"/>
      <c r="M31" s="201"/>
      <c r="N31" s="201"/>
      <c r="O31" s="201"/>
      <c r="P31" s="201"/>
    </row>
    <row r="32" spans="1:16" ht="15" customHeight="1" x14ac:dyDescent="0.25">
      <c r="A32" s="201"/>
      <c r="B32" s="201"/>
      <c r="C32" s="201"/>
      <c r="D32" s="201"/>
      <c r="E32" s="201"/>
      <c r="F32" s="201"/>
      <c r="G32" s="201"/>
      <c r="H32" s="201"/>
      <c r="I32" s="201"/>
      <c r="J32" s="201"/>
      <c r="K32" s="201"/>
      <c r="L32" s="201"/>
      <c r="M32" s="201"/>
      <c r="N32" s="201"/>
      <c r="O32" s="201"/>
      <c r="P32" s="201"/>
    </row>
    <row r="33" spans="1:16" ht="15" customHeight="1" x14ac:dyDescent="0.25">
      <c r="A33" s="201"/>
      <c r="B33" s="201"/>
      <c r="C33" s="201"/>
      <c r="D33" s="201"/>
      <c r="E33" s="201"/>
      <c r="F33" s="201"/>
      <c r="G33" s="201"/>
      <c r="H33" s="201"/>
      <c r="I33" s="201"/>
      <c r="J33" s="201"/>
      <c r="K33" s="201"/>
      <c r="L33" s="201"/>
      <c r="M33" s="201"/>
      <c r="N33" s="201"/>
      <c r="O33" s="201"/>
      <c r="P33" s="201"/>
    </row>
    <row r="34" spans="1:16" ht="15" customHeight="1" x14ac:dyDescent="0.25">
      <c r="A34" s="201"/>
      <c r="B34" s="201"/>
      <c r="C34" s="201"/>
      <c r="D34" s="201"/>
      <c r="E34" s="201"/>
      <c r="F34" s="201"/>
      <c r="G34" s="201"/>
      <c r="H34" s="201"/>
      <c r="I34" s="201"/>
      <c r="J34" s="201"/>
      <c r="K34" s="201"/>
      <c r="L34" s="201"/>
      <c r="M34" s="201"/>
      <c r="N34" s="201"/>
      <c r="O34" s="201"/>
      <c r="P34" s="201"/>
    </row>
    <row r="35" spans="1:16" ht="15" customHeight="1" x14ac:dyDescent="0.25">
      <c r="A35" s="201"/>
      <c r="B35" s="201"/>
      <c r="C35" s="201"/>
      <c r="D35" s="201"/>
      <c r="E35" s="201"/>
      <c r="F35" s="201"/>
      <c r="G35" s="201"/>
      <c r="H35" s="201"/>
      <c r="I35" s="201"/>
      <c r="J35" s="201"/>
      <c r="K35" s="201"/>
      <c r="L35" s="201"/>
      <c r="M35" s="201"/>
      <c r="N35" s="201"/>
      <c r="O35" s="201"/>
      <c r="P35" s="201"/>
    </row>
    <row r="36" spans="1:16" ht="15" customHeight="1" x14ac:dyDescent="0.25">
      <c r="A36" s="201"/>
      <c r="B36" s="201"/>
      <c r="C36" s="201"/>
      <c r="D36" s="201"/>
      <c r="E36" s="201"/>
      <c r="F36" s="201"/>
      <c r="G36" s="201"/>
      <c r="H36" s="201"/>
      <c r="I36" s="201"/>
      <c r="J36" s="201"/>
      <c r="K36" s="201"/>
      <c r="L36" s="201"/>
      <c r="M36" s="201"/>
      <c r="N36" s="201"/>
      <c r="O36" s="201"/>
      <c r="P36" s="201"/>
    </row>
    <row r="37" spans="1:16" ht="15" customHeight="1" x14ac:dyDescent="0.25">
      <c r="A37" s="201"/>
      <c r="B37" s="201"/>
      <c r="C37" s="201"/>
      <c r="D37" s="201"/>
      <c r="E37" s="201"/>
      <c r="F37" s="201"/>
      <c r="G37" s="201"/>
      <c r="H37" s="201"/>
      <c r="I37" s="201"/>
      <c r="J37" s="201"/>
      <c r="K37" s="201"/>
      <c r="L37" s="201"/>
      <c r="M37" s="201"/>
      <c r="N37" s="201"/>
      <c r="O37" s="201"/>
      <c r="P37" s="201"/>
    </row>
    <row r="38" spans="1:16" ht="15" customHeight="1" x14ac:dyDescent="0.25">
      <c r="A38" s="201"/>
      <c r="B38" s="201"/>
      <c r="C38" s="201"/>
      <c r="D38" s="201"/>
      <c r="E38" s="201"/>
      <c r="F38" s="201"/>
      <c r="G38" s="201"/>
      <c r="H38" s="201"/>
      <c r="I38" s="201"/>
      <c r="J38" s="201"/>
      <c r="K38" s="201"/>
      <c r="L38" s="201"/>
      <c r="M38" s="201"/>
      <c r="N38" s="201"/>
      <c r="O38" s="201"/>
      <c r="P38" s="201"/>
    </row>
    <row r="39" spans="1:16" ht="15" customHeight="1" x14ac:dyDescent="0.25">
      <c r="A39" s="201"/>
      <c r="B39" s="201"/>
      <c r="C39" s="201"/>
      <c r="D39" s="201"/>
      <c r="E39" s="201"/>
      <c r="F39" s="201"/>
      <c r="G39" s="201"/>
      <c r="H39" s="201"/>
      <c r="I39" s="201"/>
      <c r="J39" s="201"/>
      <c r="K39" s="201"/>
      <c r="L39" s="201"/>
      <c r="M39" s="201"/>
      <c r="N39" s="201"/>
      <c r="O39" s="201"/>
      <c r="P39" s="201"/>
    </row>
    <row r="40" spans="1:16" ht="15" customHeight="1" x14ac:dyDescent="0.25">
      <c r="A40" s="201"/>
      <c r="B40" s="201"/>
      <c r="C40" s="201"/>
      <c r="D40" s="201"/>
      <c r="E40" s="201"/>
      <c r="F40" s="201"/>
      <c r="G40" s="201"/>
      <c r="H40" s="201"/>
      <c r="I40" s="201"/>
      <c r="J40" s="201"/>
      <c r="K40" s="201"/>
      <c r="L40" s="201"/>
      <c r="M40" s="201"/>
      <c r="N40" s="201"/>
      <c r="O40" s="201"/>
      <c r="P40" s="201"/>
    </row>
    <row r="41" spans="1:16" ht="15" customHeight="1" x14ac:dyDescent="0.25">
      <c r="A41" s="201"/>
      <c r="B41" s="201"/>
      <c r="C41" s="201"/>
      <c r="D41" s="201"/>
      <c r="E41" s="201"/>
      <c r="F41" s="201"/>
      <c r="G41" s="201"/>
      <c r="H41" s="201"/>
      <c r="I41" s="201"/>
      <c r="J41" s="201"/>
      <c r="K41" s="201"/>
      <c r="L41" s="201"/>
      <c r="M41" s="201"/>
      <c r="N41" s="201"/>
      <c r="O41" s="201"/>
      <c r="P41" s="201"/>
    </row>
    <row r="42" spans="1:16" ht="15" customHeight="1" x14ac:dyDescent="0.25">
      <c r="A42" s="201"/>
      <c r="B42" s="201"/>
      <c r="C42" s="201"/>
      <c r="D42" s="201"/>
      <c r="E42" s="201"/>
      <c r="F42" s="201"/>
      <c r="G42" s="201"/>
      <c r="H42" s="201"/>
      <c r="I42" s="201"/>
      <c r="J42" s="201"/>
      <c r="K42" s="201"/>
      <c r="L42" s="201"/>
      <c r="M42" s="201"/>
      <c r="N42" s="201"/>
      <c r="O42" s="201"/>
      <c r="P42" s="201"/>
    </row>
    <row r="43" spans="1:16" ht="15" customHeight="1" x14ac:dyDescent="0.25">
      <c r="A43" s="201"/>
      <c r="B43" s="201"/>
      <c r="C43" s="201"/>
      <c r="D43" s="201"/>
      <c r="E43" s="201"/>
      <c r="F43" s="201"/>
      <c r="G43" s="201"/>
      <c r="H43" s="201"/>
      <c r="I43" s="201"/>
      <c r="J43" s="201"/>
      <c r="K43" s="201"/>
      <c r="L43" s="201"/>
      <c r="M43" s="201"/>
      <c r="N43" s="201"/>
      <c r="O43" s="201"/>
      <c r="P43" s="201"/>
    </row>
    <row r="44" spans="1:16" ht="15" customHeight="1" x14ac:dyDescent="0.25">
      <c r="A44" s="201"/>
      <c r="B44" s="201"/>
      <c r="C44" s="201"/>
      <c r="D44" s="201"/>
      <c r="E44" s="201"/>
      <c r="F44" s="201"/>
      <c r="G44" s="201"/>
      <c r="H44" s="201"/>
      <c r="I44" s="201"/>
      <c r="J44" s="201"/>
      <c r="K44" s="201"/>
      <c r="L44" s="201"/>
      <c r="M44" s="201"/>
      <c r="N44" s="201"/>
      <c r="O44" s="201"/>
      <c r="P44" s="201"/>
    </row>
    <row r="45" spans="1:16" ht="15" customHeight="1" x14ac:dyDescent="0.25">
      <c r="A45" s="201"/>
      <c r="B45" s="201"/>
      <c r="C45" s="201"/>
      <c r="D45" s="201"/>
      <c r="E45" s="201"/>
      <c r="F45" s="201"/>
      <c r="G45" s="201"/>
      <c r="H45" s="201"/>
      <c r="I45" s="201"/>
      <c r="J45" s="201"/>
      <c r="K45" s="201"/>
      <c r="L45" s="201"/>
      <c r="M45" s="201"/>
      <c r="N45" s="201"/>
      <c r="O45" s="201"/>
      <c r="P45" s="201"/>
    </row>
    <row r="46" spans="1:16" ht="15" customHeight="1" x14ac:dyDescent="0.25">
      <c r="A46" s="201"/>
      <c r="B46" s="201"/>
      <c r="C46" s="201"/>
      <c r="D46" s="201"/>
      <c r="E46" s="201"/>
      <c r="F46" s="201"/>
      <c r="G46" s="201"/>
      <c r="H46" s="201"/>
      <c r="I46" s="201"/>
      <c r="J46" s="201"/>
      <c r="K46" s="201"/>
      <c r="L46" s="201"/>
      <c r="M46" s="201"/>
      <c r="N46" s="201"/>
      <c r="O46" s="201"/>
      <c r="P46" s="201"/>
    </row>
    <row r="47" spans="1:16" ht="15" customHeight="1" x14ac:dyDescent="0.25">
      <c r="A47" s="201"/>
      <c r="B47" s="201"/>
      <c r="C47" s="201"/>
      <c r="D47" s="201"/>
      <c r="E47" s="201"/>
      <c r="F47" s="201"/>
      <c r="G47" s="201"/>
      <c r="H47" s="201"/>
      <c r="I47" s="201"/>
      <c r="J47" s="201"/>
      <c r="K47" s="201"/>
      <c r="L47" s="201"/>
      <c r="M47" s="201"/>
      <c r="N47" s="201"/>
      <c r="O47" s="201"/>
      <c r="P47" s="201"/>
    </row>
    <row r="48" spans="1:16" ht="15" customHeight="1" x14ac:dyDescent="0.25">
      <c r="A48" s="201"/>
      <c r="B48" s="201"/>
      <c r="C48" s="201"/>
      <c r="D48" s="201"/>
      <c r="E48" s="201"/>
      <c r="F48" s="201"/>
      <c r="G48" s="201"/>
      <c r="H48" s="201"/>
      <c r="I48" s="201"/>
      <c r="J48" s="201"/>
      <c r="K48" s="201"/>
      <c r="L48" s="201"/>
      <c r="M48" s="201"/>
      <c r="N48" s="201"/>
      <c r="O48" s="201"/>
      <c r="P48" s="201"/>
    </row>
    <row r="49" spans="5:15" ht="15" customHeight="1" x14ac:dyDescent="0.25">
      <c r="E49" s="92"/>
      <c r="F49" s="92"/>
      <c r="G49" s="92"/>
      <c r="H49" s="92"/>
      <c r="I49" s="92"/>
      <c r="J49" s="92"/>
      <c r="K49" s="92"/>
      <c r="L49" s="92"/>
      <c r="M49" s="92"/>
      <c r="N49" s="92"/>
      <c r="O49" s="92"/>
    </row>
  </sheetData>
  <mergeCells count="3">
    <mergeCell ref="A19:P48"/>
    <mergeCell ref="E7:Q11"/>
    <mergeCell ref="E13:O1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S59"/>
  <sheetViews>
    <sheetView showGridLines="0" showRowColHeaders="0" workbookViewId="0">
      <pane ySplit="2" topLeftCell="A24" activePane="bottomLeft" state="frozen"/>
      <selection pane="bottomLeft" activeCell="A32" sqref="A32"/>
    </sheetView>
  </sheetViews>
  <sheetFormatPr defaultRowHeight="15" x14ac:dyDescent="0.25"/>
  <cols>
    <col min="1" max="1" width="4.28515625" customWidth="1"/>
  </cols>
  <sheetData>
    <row r="1" spans="1:19" ht="36" x14ac:dyDescent="0.55000000000000004">
      <c r="A1" s="3"/>
      <c r="B1" s="3"/>
      <c r="C1" s="3"/>
      <c r="D1" s="3"/>
      <c r="E1" s="3"/>
      <c r="F1" s="3"/>
      <c r="G1" s="3"/>
      <c r="H1" s="3"/>
      <c r="I1" s="3"/>
      <c r="J1" s="3"/>
      <c r="K1" s="3"/>
      <c r="L1" s="3"/>
      <c r="M1" s="3"/>
      <c r="N1" s="3"/>
      <c r="O1" s="3"/>
      <c r="P1" s="3"/>
      <c r="Q1" s="3"/>
      <c r="R1" s="3"/>
      <c r="S1" s="3"/>
    </row>
    <row r="3" spans="1:19" ht="21" x14ac:dyDescent="0.35">
      <c r="A3" s="4" t="s">
        <v>1</v>
      </c>
      <c r="B3" s="5" t="s">
        <v>82</v>
      </c>
      <c r="C3" s="9"/>
      <c r="D3" s="9"/>
      <c r="E3" s="6"/>
      <c r="F3" s="6"/>
      <c r="G3" s="6"/>
      <c r="H3" s="6"/>
      <c r="I3" s="6"/>
      <c r="J3" s="6"/>
      <c r="K3" s="6"/>
      <c r="L3" s="6"/>
      <c r="M3" s="6"/>
      <c r="N3" s="6"/>
      <c r="O3" s="6"/>
      <c r="P3" s="6"/>
      <c r="Q3" s="6"/>
      <c r="R3" s="7"/>
    </row>
    <row r="4" spans="1:19" ht="21" x14ac:dyDescent="0.35">
      <c r="A4" s="4"/>
      <c r="B4" s="6"/>
      <c r="C4" s="6"/>
      <c r="D4" s="6"/>
      <c r="E4" s="6"/>
      <c r="F4" s="6"/>
      <c r="G4" s="6"/>
      <c r="H4" s="6"/>
      <c r="I4" s="6"/>
      <c r="J4" s="6"/>
      <c r="K4" s="6"/>
      <c r="L4" s="6"/>
      <c r="M4" s="6"/>
      <c r="N4" s="6"/>
      <c r="O4" s="6"/>
      <c r="P4" s="6"/>
      <c r="Q4" s="6"/>
      <c r="R4" s="7"/>
    </row>
    <row r="5" spans="1:19" ht="21" x14ac:dyDescent="0.35">
      <c r="A5" s="4" t="s">
        <v>3</v>
      </c>
      <c r="B5" s="99" t="s">
        <v>81</v>
      </c>
      <c r="C5" s="99"/>
      <c r="D5" s="99"/>
      <c r="E5" s="99"/>
      <c r="F5" s="99"/>
      <c r="G5" s="99"/>
      <c r="H5" s="99"/>
      <c r="I5" s="99"/>
      <c r="J5" s="99"/>
      <c r="K5" s="99"/>
      <c r="L5" s="99"/>
      <c r="M5" s="99"/>
      <c r="N5" s="6"/>
      <c r="O5" s="6"/>
      <c r="P5" s="6"/>
      <c r="Q5" s="6"/>
      <c r="R5" s="7"/>
    </row>
    <row r="6" spans="1:19" s="74" customFormat="1" ht="21" x14ac:dyDescent="0.35">
      <c r="A6" s="71"/>
      <c r="B6" s="98" t="s">
        <v>75</v>
      </c>
      <c r="C6" s="98"/>
      <c r="D6" s="98"/>
      <c r="E6" s="98"/>
      <c r="F6" s="98"/>
      <c r="G6" s="98"/>
      <c r="H6" s="98"/>
      <c r="I6" s="98"/>
      <c r="J6" s="98"/>
      <c r="K6" s="72"/>
      <c r="L6" s="72"/>
      <c r="M6" s="72"/>
      <c r="N6" s="72"/>
      <c r="O6" s="72"/>
      <c r="P6" s="72"/>
      <c r="Q6" s="72"/>
      <c r="R6" s="73"/>
    </row>
    <row r="7" spans="1:19" s="74" customFormat="1" ht="21" x14ac:dyDescent="0.35">
      <c r="A7" s="71"/>
      <c r="B7" s="98" t="s">
        <v>76</v>
      </c>
      <c r="C7" s="98"/>
      <c r="D7" s="98"/>
      <c r="E7" s="98"/>
      <c r="F7" s="98"/>
      <c r="G7" s="98"/>
      <c r="H7" s="72"/>
      <c r="I7" s="72"/>
      <c r="J7" s="72"/>
      <c r="K7" s="72"/>
      <c r="L7" s="72"/>
      <c r="M7" s="72"/>
      <c r="N7" s="72"/>
      <c r="O7" s="72"/>
      <c r="P7" s="72"/>
      <c r="Q7" s="72"/>
      <c r="R7" s="73"/>
    </row>
    <row r="8" spans="1:19" ht="21" x14ac:dyDescent="0.35">
      <c r="A8" s="4"/>
      <c r="B8" s="32"/>
      <c r="C8" s="6"/>
      <c r="D8" s="6"/>
      <c r="E8" s="6"/>
      <c r="F8" s="6"/>
      <c r="G8" s="6"/>
      <c r="H8" s="6"/>
      <c r="I8" s="6"/>
      <c r="J8" s="6"/>
      <c r="K8" s="6"/>
      <c r="L8" s="6"/>
      <c r="M8" s="6"/>
      <c r="N8" s="6"/>
      <c r="O8" s="6"/>
      <c r="P8" s="6"/>
      <c r="Q8" s="6"/>
      <c r="R8" s="7"/>
    </row>
    <row r="9" spans="1:19" ht="21" x14ac:dyDescent="0.35">
      <c r="A9" s="4" t="s">
        <v>4</v>
      </c>
      <c r="B9" s="99" t="s">
        <v>80</v>
      </c>
      <c r="C9" s="99"/>
      <c r="D9" s="99"/>
      <c r="E9" s="99"/>
      <c r="F9" s="99"/>
      <c r="G9" s="99"/>
      <c r="H9" s="99"/>
      <c r="I9" s="99"/>
      <c r="J9" s="99"/>
      <c r="K9" s="6"/>
      <c r="L9" s="6"/>
      <c r="M9" s="6"/>
      <c r="N9" s="6"/>
      <c r="O9" s="6"/>
      <c r="P9" s="6"/>
      <c r="Q9" s="6"/>
      <c r="R9" s="7"/>
    </row>
    <row r="10" spans="1:19" s="74" customFormat="1" ht="21" x14ac:dyDescent="0.35">
      <c r="A10" s="71"/>
      <c r="B10" s="100" t="s">
        <v>77</v>
      </c>
      <c r="C10" s="100"/>
      <c r="D10" s="100"/>
      <c r="E10" s="72"/>
      <c r="F10" s="72"/>
      <c r="G10" s="72"/>
      <c r="H10" s="72"/>
      <c r="I10" s="72"/>
      <c r="J10" s="72"/>
      <c r="K10" s="72"/>
      <c r="L10" s="72"/>
      <c r="M10" s="72"/>
      <c r="N10" s="72"/>
      <c r="O10" s="72"/>
      <c r="P10" s="72"/>
      <c r="Q10" s="72"/>
      <c r="R10" s="73"/>
    </row>
    <row r="11" spans="1:19" s="74" customFormat="1" ht="21" x14ac:dyDescent="0.35">
      <c r="A11" s="71"/>
      <c r="B11" s="98" t="s">
        <v>78</v>
      </c>
      <c r="C11" s="98"/>
      <c r="D11" s="72"/>
      <c r="E11" s="72"/>
      <c r="F11" s="72"/>
      <c r="G11" s="72"/>
      <c r="H11" s="72"/>
      <c r="I11" s="72"/>
      <c r="J11" s="72"/>
      <c r="K11" s="72"/>
      <c r="L11" s="72"/>
      <c r="M11" s="72"/>
      <c r="N11" s="72"/>
      <c r="O11" s="72"/>
      <c r="P11" s="72"/>
      <c r="Q11" s="72"/>
      <c r="R11" s="73"/>
    </row>
    <row r="12" spans="1:19" s="74" customFormat="1" ht="21" x14ac:dyDescent="0.35">
      <c r="A12" s="71"/>
      <c r="B12" s="98" t="s">
        <v>79</v>
      </c>
      <c r="C12" s="98"/>
      <c r="D12" s="72"/>
      <c r="E12" s="72"/>
      <c r="F12" s="72"/>
      <c r="G12" s="72"/>
      <c r="H12" s="72"/>
      <c r="I12" s="72"/>
      <c r="J12" s="72"/>
      <c r="K12" s="72"/>
      <c r="L12" s="72"/>
      <c r="M12" s="72"/>
      <c r="N12" s="72"/>
      <c r="O12" s="72"/>
      <c r="P12" s="72"/>
      <c r="Q12" s="72"/>
      <c r="R12" s="73"/>
    </row>
    <row r="13" spans="1:19" s="74" customFormat="1" ht="21" x14ac:dyDescent="0.35">
      <c r="A13" s="71"/>
      <c r="B13" s="98" t="s">
        <v>90</v>
      </c>
      <c r="C13" s="98"/>
      <c r="D13" s="98"/>
      <c r="E13" s="98"/>
      <c r="F13" s="98"/>
      <c r="G13" s="98"/>
      <c r="H13" s="98"/>
      <c r="I13" s="98"/>
      <c r="J13" s="98"/>
      <c r="K13" s="98"/>
      <c r="L13" s="98"/>
      <c r="M13" s="98"/>
      <c r="N13" s="98"/>
      <c r="O13" s="98"/>
      <c r="P13" s="98"/>
      <c r="Q13" s="72"/>
      <c r="R13" s="73"/>
    </row>
    <row r="14" spans="1:19" s="74" customFormat="1" ht="21" x14ac:dyDescent="0.35">
      <c r="A14" s="71"/>
      <c r="B14" s="97" t="s">
        <v>84</v>
      </c>
      <c r="C14" s="97"/>
      <c r="D14" s="97"/>
      <c r="E14" s="97"/>
      <c r="F14" s="97"/>
      <c r="G14" s="97"/>
      <c r="H14" s="97"/>
      <c r="I14" s="97"/>
      <c r="J14" s="97"/>
      <c r="K14" s="97"/>
      <c r="L14" s="97"/>
      <c r="M14" s="97"/>
      <c r="N14" s="97"/>
      <c r="O14" s="97"/>
      <c r="P14" s="97"/>
      <c r="Q14" s="97"/>
      <c r="R14" s="97"/>
      <c r="S14" s="97"/>
    </row>
    <row r="15" spans="1:19" s="74" customFormat="1" ht="21" x14ac:dyDescent="0.35">
      <c r="A15" s="71"/>
      <c r="B15" s="98" t="s">
        <v>85</v>
      </c>
      <c r="C15" s="98"/>
      <c r="D15" s="98"/>
      <c r="E15" s="98"/>
      <c r="F15" s="98"/>
      <c r="G15" s="98"/>
      <c r="H15" s="98"/>
      <c r="I15" s="98"/>
      <c r="J15" s="72"/>
      <c r="K15" s="72"/>
      <c r="L15" s="72"/>
      <c r="M15" s="72"/>
      <c r="N15" s="72"/>
      <c r="O15" s="72"/>
      <c r="P15" s="72"/>
      <c r="Q15" s="72"/>
      <c r="R15" s="73"/>
    </row>
    <row r="16" spans="1:19" s="74" customFormat="1" ht="21" x14ac:dyDescent="0.35">
      <c r="A16" s="71"/>
      <c r="B16" s="98" t="s">
        <v>86</v>
      </c>
      <c r="C16" s="98"/>
      <c r="D16" s="98"/>
      <c r="E16" s="98"/>
      <c r="F16" s="98"/>
      <c r="G16" s="98"/>
      <c r="H16" s="98"/>
      <c r="I16" s="75"/>
      <c r="J16" s="72"/>
      <c r="K16" s="72"/>
      <c r="L16" s="72"/>
      <c r="M16" s="72"/>
      <c r="N16" s="72"/>
      <c r="O16" s="72"/>
      <c r="P16" s="72"/>
      <c r="Q16" s="72"/>
      <c r="R16" s="73"/>
    </row>
    <row r="17" spans="1:18" s="74" customFormat="1" ht="21" x14ac:dyDescent="0.35">
      <c r="A17" s="71"/>
      <c r="B17" s="97" t="s">
        <v>87</v>
      </c>
      <c r="C17" s="97"/>
      <c r="D17" s="97"/>
      <c r="E17" s="97"/>
      <c r="F17" s="97"/>
      <c r="G17" s="75"/>
      <c r="H17" s="75"/>
      <c r="I17" s="75"/>
      <c r="J17" s="72"/>
      <c r="K17" s="72"/>
      <c r="L17" s="72"/>
      <c r="M17" s="72"/>
      <c r="N17" s="72"/>
      <c r="O17" s="72"/>
      <c r="P17" s="72"/>
      <c r="Q17" s="72"/>
      <c r="R17" s="73"/>
    </row>
    <row r="18" spans="1:18" s="74" customFormat="1" ht="21" x14ac:dyDescent="0.35">
      <c r="A18" s="71"/>
      <c r="B18" s="97" t="s">
        <v>88</v>
      </c>
      <c r="C18" s="97"/>
      <c r="D18" s="97"/>
      <c r="E18" s="97"/>
      <c r="F18" s="97"/>
      <c r="G18" s="97"/>
      <c r="H18" s="97"/>
      <c r="I18" s="97"/>
      <c r="J18" s="97"/>
      <c r="K18" s="97"/>
      <c r="L18" s="72"/>
      <c r="M18" s="72"/>
      <c r="N18" s="72"/>
      <c r="O18" s="72"/>
      <c r="P18" s="72"/>
      <c r="Q18" s="72"/>
      <c r="R18" s="73"/>
    </row>
    <row r="19" spans="1:18" s="74" customFormat="1" ht="21" x14ac:dyDescent="0.35">
      <c r="A19" s="71"/>
      <c r="B19" s="97" t="s">
        <v>89</v>
      </c>
      <c r="C19" s="97"/>
      <c r="D19" s="97"/>
      <c r="E19" s="97"/>
      <c r="F19" s="97"/>
      <c r="G19" s="97"/>
      <c r="H19" s="97"/>
      <c r="I19" s="97"/>
      <c r="J19" s="97"/>
      <c r="K19" s="97"/>
      <c r="L19" s="97"/>
      <c r="M19" s="97"/>
      <c r="N19" s="97"/>
      <c r="O19" s="97"/>
      <c r="P19" s="97"/>
      <c r="Q19" s="97"/>
      <c r="R19" s="73"/>
    </row>
    <row r="20" spans="1:18" s="74" customFormat="1" ht="21" x14ac:dyDescent="0.35">
      <c r="A20" s="71"/>
      <c r="B20" s="98" t="s">
        <v>91</v>
      </c>
      <c r="C20" s="98"/>
      <c r="D20" s="98"/>
      <c r="E20" s="98"/>
      <c r="F20" s="76"/>
      <c r="G20" s="76"/>
      <c r="H20" s="76"/>
      <c r="I20" s="76"/>
      <c r="J20" s="76"/>
      <c r="K20" s="76"/>
      <c r="L20" s="76"/>
      <c r="M20" s="76"/>
      <c r="N20" s="76"/>
      <c r="O20" s="76"/>
      <c r="P20" s="76"/>
      <c r="Q20" s="76"/>
      <c r="R20" s="73"/>
    </row>
    <row r="21" spans="1:18" s="74" customFormat="1" ht="21" x14ac:dyDescent="0.35">
      <c r="A21" s="71"/>
      <c r="B21" s="98" t="s">
        <v>92</v>
      </c>
      <c r="C21" s="98"/>
      <c r="D21" s="98"/>
      <c r="E21" s="76"/>
      <c r="F21" s="76"/>
      <c r="G21" s="76"/>
      <c r="H21" s="76"/>
      <c r="I21" s="76"/>
      <c r="J21" s="76"/>
      <c r="K21" s="76"/>
      <c r="L21" s="76"/>
      <c r="M21" s="76"/>
      <c r="N21" s="76"/>
      <c r="O21" s="76"/>
      <c r="P21" s="76"/>
      <c r="Q21" s="76"/>
      <c r="R21" s="73"/>
    </row>
    <row r="22" spans="1:18" s="74" customFormat="1" ht="21" x14ac:dyDescent="0.35">
      <c r="A22" s="71"/>
      <c r="B22" s="98" t="s">
        <v>93</v>
      </c>
      <c r="C22" s="98"/>
      <c r="D22" s="98"/>
      <c r="E22" s="76"/>
      <c r="F22" s="76"/>
      <c r="G22" s="76"/>
      <c r="H22" s="76"/>
      <c r="I22" s="76"/>
      <c r="J22" s="76"/>
      <c r="K22" s="76"/>
      <c r="L22" s="76"/>
      <c r="M22" s="76"/>
      <c r="N22" s="76"/>
      <c r="O22" s="76"/>
      <c r="P22" s="76"/>
      <c r="Q22" s="76"/>
      <c r="R22" s="73"/>
    </row>
    <row r="23" spans="1:18" s="74" customFormat="1" ht="21" x14ac:dyDescent="0.35">
      <c r="A23" s="71"/>
      <c r="B23" s="98" t="s">
        <v>94</v>
      </c>
      <c r="C23" s="98"/>
      <c r="D23" s="98"/>
      <c r="E23" s="76"/>
      <c r="F23" s="76"/>
      <c r="G23" s="76"/>
      <c r="H23" s="76"/>
      <c r="I23" s="76"/>
      <c r="J23" s="76"/>
      <c r="K23" s="76"/>
      <c r="L23" s="76"/>
      <c r="M23" s="76"/>
      <c r="N23" s="76"/>
      <c r="O23" s="76"/>
      <c r="P23" s="76"/>
      <c r="Q23" s="76"/>
      <c r="R23" s="73"/>
    </row>
    <row r="24" spans="1:18" ht="21" x14ac:dyDescent="0.35">
      <c r="A24" s="4"/>
      <c r="B24" s="33"/>
      <c r="C24" s="33"/>
      <c r="D24" s="33"/>
      <c r="E24" s="33"/>
      <c r="F24" s="33"/>
      <c r="G24" s="33"/>
      <c r="H24" s="33"/>
      <c r="I24" s="33"/>
      <c r="J24" s="6"/>
      <c r="K24" s="6"/>
      <c r="L24" s="6"/>
      <c r="M24" s="6"/>
      <c r="N24" s="6"/>
      <c r="O24" s="6"/>
      <c r="P24" s="6"/>
      <c r="Q24" s="6"/>
      <c r="R24" s="7"/>
    </row>
    <row r="25" spans="1:18" ht="21" x14ac:dyDescent="0.35">
      <c r="A25" s="68" t="s">
        <v>5</v>
      </c>
      <c r="B25" s="69" t="s">
        <v>223</v>
      </c>
      <c r="C25" s="69"/>
      <c r="D25" s="69"/>
      <c r="E25" s="69"/>
      <c r="F25" s="69"/>
      <c r="G25" s="69"/>
      <c r="H25" s="69"/>
      <c r="I25" s="69"/>
      <c r="J25" s="69"/>
      <c r="K25" s="69"/>
      <c r="L25" s="5"/>
      <c r="M25" s="70"/>
      <c r="N25" s="6"/>
      <c r="O25" s="6"/>
      <c r="P25" s="6"/>
      <c r="Q25" s="6"/>
      <c r="R25" s="7"/>
    </row>
    <row r="26" spans="1:18" ht="21" x14ac:dyDescent="0.35">
      <c r="A26" s="4"/>
      <c r="B26" s="100" t="s">
        <v>241</v>
      </c>
      <c r="C26" s="100"/>
      <c r="D26" s="100"/>
      <c r="E26" s="100"/>
      <c r="F26" s="100"/>
      <c r="G26" s="100"/>
      <c r="H26" s="100"/>
      <c r="I26" s="100"/>
      <c r="J26" s="100"/>
      <c r="K26" s="6"/>
      <c r="L26" s="6"/>
      <c r="M26" s="6"/>
      <c r="N26" s="6"/>
      <c r="O26" s="6"/>
      <c r="P26" s="6"/>
      <c r="Q26" s="6"/>
      <c r="R26" s="7"/>
    </row>
    <row r="27" spans="1:18" ht="21" x14ac:dyDescent="0.35">
      <c r="A27" s="4"/>
      <c r="B27" s="100" t="s">
        <v>242</v>
      </c>
      <c r="C27" s="100"/>
      <c r="D27" s="100"/>
      <c r="E27" s="100"/>
      <c r="F27" s="100"/>
      <c r="G27" s="100"/>
      <c r="H27" s="100"/>
      <c r="I27" s="100"/>
      <c r="J27" s="100"/>
      <c r="K27" s="6"/>
      <c r="L27" s="6"/>
      <c r="M27" s="6"/>
      <c r="N27" s="6"/>
      <c r="O27" s="6"/>
      <c r="P27" s="6"/>
      <c r="Q27" s="6"/>
      <c r="R27" s="7"/>
    </row>
    <row r="28" spans="1:18" ht="21" x14ac:dyDescent="0.35">
      <c r="A28" s="4"/>
      <c r="B28" s="100" t="s">
        <v>243</v>
      </c>
      <c r="C28" s="100"/>
      <c r="D28" s="100"/>
      <c r="E28" s="100"/>
      <c r="F28" s="100"/>
      <c r="G28" s="100"/>
      <c r="H28" s="100"/>
      <c r="I28" s="100"/>
      <c r="J28" s="100"/>
      <c r="K28" s="6"/>
      <c r="L28" s="6"/>
      <c r="M28" s="6"/>
      <c r="N28" s="6"/>
      <c r="O28" s="6"/>
      <c r="P28" s="6"/>
      <c r="Q28" s="6"/>
      <c r="R28" s="7"/>
    </row>
    <row r="29" spans="1:18" ht="21" x14ac:dyDescent="0.35">
      <c r="A29" s="4"/>
      <c r="B29" s="100" t="s">
        <v>244</v>
      </c>
      <c r="C29" s="100"/>
      <c r="D29" s="100"/>
      <c r="E29" s="100"/>
      <c r="F29" s="100"/>
      <c r="G29" s="100"/>
      <c r="H29" s="100"/>
      <c r="I29" s="100"/>
      <c r="J29" s="100"/>
      <c r="K29" s="6"/>
      <c r="L29" s="6"/>
      <c r="M29" s="6"/>
      <c r="N29" s="6"/>
      <c r="O29" s="6"/>
      <c r="P29" s="6"/>
      <c r="Q29" s="6"/>
      <c r="R29" s="7"/>
    </row>
    <row r="30" spans="1:18" ht="21" x14ac:dyDescent="0.35">
      <c r="A30" s="4"/>
      <c r="B30" s="100" t="s">
        <v>245</v>
      </c>
      <c r="C30" s="100"/>
      <c r="D30" s="100"/>
      <c r="E30" s="100"/>
      <c r="F30" s="100"/>
      <c r="G30" s="100"/>
      <c r="H30" s="100"/>
      <c r="I30" s="100"/>
      <c r="J30" s="100"/>
      <c r="K30" s="6"/>
      <c r="L30" s="6"/>
      <c r="M30" s="6"/>
      <c r="N30" s="6"/>
      <c r="O30" s="6"/>
      <c r="P30" s="6"/>
      <c r="Q30" s="6"/>
      <c r="R30" s="7"/>
    </row>
    <row r="31" spans="1:18" ht="21" x14ac:dyDescent="0.35">
      <c r="A31" s="4"/>
      <c r="B31" s="6"/>
      <c r="C31" s="6"/>
      <c r="D31" s="6"/>
      <c r="E31" s="6"/>
      <c r="F31" s="6"/>
      <c r="G31" s="6"/>
      <c r="H31" s="6"/>
      <c r="I31" s="6"/>
      <c r="J31" s="6"/>
      <c r="K31" s="6"/>
      <c r="L31" s="6"/>
      <c r="M31" s="6"/>
      <c r="N31" s="6"/>
      <c r="O31" s="6"/>
      <c r="P31" s="6"/>
      <c r="Q31" s="6"/>
      <c r="R31" s="7"/>
    </row>
    <row r="32" spans="1:18" ht="21" x14ac:dyDescent="0.35">
      <c r="A32" s="85" t="s">
        <v>6</v>
      </c>
      <c r="B32" s="86" t="s">
        <v>95</v>
      </c>
      <c r="C32" s="86"/>
      <c r="D32" s="86"/>
      <c r="E32" s="86"/>
      <c r="F32" s="86"/>
      <c r="G32" s="86"/>
      <c r="H32" s="86"/>
      <c r="I32" s="86"/>
      <c r="J32" s="86"/>
      <c r="K32" s="86"/>
      <c r="L32" s="86"/>
      <c r="M32" s="86"/>
      <c r="N32" s="86"/>
      <c r="O32" s="86"/>
      <c r="P32" s="6"/>
      <c r="Q32" s="6"/>
      <c r="R32" s="7"/>
    </row>
    <row r="33" spans="1:18" ht="21" x14ac:dyDescent="0.35">
      <c r="A33" s="85"/>
      <c r="B33" s="86" t="s">
        <v>96</v>
      </c>
      <c r="C33" s="86"/>
      <c r="D33" s="86"/>
      <c r="E33" s="86"/>
      <c r="F33" s="86"/>
      <c r="G33" s="86"/>
      <c r="H33" s="86"/>
      <c r="I33" s="86"/>
      <c r="J33" s="86"/>
      <c r="K33" s="86"/>
      <c r="L33" s="86"/>
      <c r="M33" s="86"/>
      <c r="N33" s="86"/>
      <c r="O33" s="86"/>
      <c r="P33" s="6"/>
      <c r="Q33" s="6"/>
      <c r="R33" s="7"/>
    </row>
    <row r="34" spans="1:18" ht="21" x14ac:dyDescent="0.35">
      <c r="A34" s="4"/>
      <c r="B34" s="6"/>
      <c r="C34" s="6"/>
      <c r="D34" s="6"/>
      <c r="E34" s="6"/>
      <c r="F34" s="6"/>
      <c r="G34" s="6"/>
      <c r="H34" s="6"/>
      <c r="I34" s="6"/>
      <c r="J34" s="6"/>
      <c r="K34" s="6"/>
      <c r="L34" s="6"/>
      <c r="M34" s="6"/>
      <c r="N34" s="6"/>
      <c r="O34" s="6"/>
      <c r="P34" s="6"/>
      <c r="Q34" s="6"/>
      <c r="R34" s="7"/>
    </row>
    <row r="35" spans="1:18" ht="21" x14ac:dyDescent="0.35">
      <c r="A35" s="68" t="s">
        <v>7</v>
      </c>
      <c r="B35" s="5" t="s">
        <v>97</v>
      </c>
      <c r="C35" s="5"/>
      <c r="D35" s="5"/>
      <c r="E35" s="5"/>
      <c r="F35" s="5"/>
      <c r="G35" s="6"/>
      <c r="H35" s="6"/>
      <c r="I35" s="6"/>
      <c r="J35" s="6"/>
      <c r="K35" s="6"/>
      <c r="L35" s="6"/>
      <c r="M35" s="6"/>
      <c r="N35" s="6"/>
      <c r="O35" s="6"/>
      <c r="P35" s="6"/>
      <c r="Q35" s="6"/>
      <c r="R35" s="7"/>
    </row>
    <row r="36" spans="1:18" ht="21" x14ac:dyDescent="0.35">
      <c r="A36" s="4"/>
      <c r="B36" s="6"/>
      <c r="C36" s="6"/>
      <c r="D36" s="6"/>
      <c r="E36" s="6"/>
      <c r="F36" s="6"/>
      <c r="G36" s="6"/>
      <c r="H36" s="6"/>
      <c r="I36" s="6"/>
      <c r="J36" s="6"/>
      <c r="K36" s="6"/>
      <c r="L36" s="6"/>
      <c r="M36" s="6"/>
      <c r="N36" s="6"/>
      <c r="O36" s="6"/>
      <c r="P36" s="6"/>
      <c r="Q36" s="6"/>
      <c r="R36" s="7"/>
    </row>
    <row r="37" spans="1:18" ht="21" x14ac:dyDescent="0.35">
      <c r="A37" s="4"/>
      <c r="B37" s="6"/>
      <c r="C37" s="6"/>
      <c r="D37" s="6"/>
      <c r="E37" s="6"/>
      <c r="F37" s="6"/>
      <c r="G37" s="6"/>
      <c r="H37" s="6"/>
      <c r="I37" s="6"/>
      <c r="J37" s="6"/>
      <c r="K37" s="6"/>
      <c r="L37" s="6"/>
      <c r="M37" s="6"/>
      <c r="N37" s="6"/>
      <c r="O37" s="6"/>
      <c r="P37" s="6"/>
      <c r="Q37" s="6"/>
      <c r="R37" s="7"/>
    </row>
    <row r="38" spans="1:18" ht="21" x14ac:dyDescent="0.35">
      <c r="A38" s="4"/>
      <c r="B38" s="6"/>
      <c r="C38" s="6"/>
      <c r="D38" s="6"/>
      <c r="E38" s="6"/>
      <c r="F38" s="6"/>
      <c r="G38" s="6"/>
      <c r="H38" s="6"/>
      <c r="I38" s="6"/>
      <c r="J38" s="6"/>
      <c r="K38" s="6"/>
      <c r="L38" s="6"/>
      <c r="M38" s="6"/>
      <c r="N38" s="6"/>
      <c r="O38" s="6"/>
      <c r="P38" s="6"/>
      <c r="Q38" s="6"/>
      <c r="R38" s="7"/>
    </row>
    <row r="39" spans="1:18" ht="21" x14ac:dyDescent="0.35">
      <c r="A39" s="8"/>
      <c r="B39" s="7"/>
      <c r="C39" s="7"/>
      <c r="D39" s="7"/>
      <c r="E39" s="7"/>
      <c r="F39" s="7"/>
      <c r="G39" s="7"/>
      <c r="H39" s="7"/>
      <c r="I39" s="7"/>
      <c r="J39" s="7"/>
      <c r="K39" s="7"/>
      <c r="L39" s="7"/>
      <c r="M39" s="7"/>
      <c r="N39" s="7"/>
      <c r="O39" s="7"/>
      <c r="P39" s="7"/>
      <c r="Q39" s="7"/>
      <c r="R39" s="7"/>
    </row>
    <row r="40" spans="1:18" x14ac:dyDescent="0.25">
      <c r="A40" s="2"/>
    </row>
    <row r="41" spans="1:18" x14ac:dyDescent="0.25">
      <c r="A41" s="2"/>
    </row>
    <row r="42" spans="1:18" x14ac:dyDescent="0.25">
      <c r="A42" s="2"/>
    </row>
    <row r="43" spans="1:18" x14ac:dyDescent="0.25">
      <c r="A43" s="2"/>
    </row>
    <row r="44" spans="1:18" x14ac:dyDescent="0.25">
      <c r="A44" s="2"/>
    </row>
    <row r="45" spans="1:18" x14ac:dyDescent="0.25">
      <c r="A45" s="2"/>
    </row>
    <row r="46" spans="1:18" x14ac:dyDescent="0.25">
      <c r="A46" s="2"/>
    </row>
    <row r="47" spans="1:18" x14ac:dyDescent="0.25">
      <c r="A47" s="2"/>
    </row>
    <row r="48" spans="1:18" x14ac:dyDescent="0.25">
      <c r="A48" s="2"/>
    </row>
    <row r="49" spans="1:1" x14ac:dyDescent="0.25">
      <c r="A49" s="2"/>
    </row>
    <row r="50" spans="1:1" x14ac:dyDescent="0.25">
      <c r="A50" s="2"/>
    </row>
    <row r="51" spans="1:1" x14ac:dyDescent="0.25">
      <c r="A51" s="2"/>
    </row>
    <row r="52" spans="1:1" x14ac:dyDescent="0.25">
      <c r="A52" s="2"/>
    </row>
    <row r="53" spans="1:1" x14ac:dyDescent="0.25">
      <c r="A53" s="2"/>
    </row>
    <row r="54" spans="1:1" x14ac:dyDescent="0.25">
      <c r="A54" s="2"/>
    </row>
    <row r="55" spans="1:1" x14ac:dyDescent="0.25">
      <c r="A55" s="2"/>
    </row>
    <row r="56" spans="1:1" x14ac:dyDescent="0.25">
      <c r="A56" s="2"/>
    </row>
    <row r="57" spans="1:1" x14ac:dyDescent="0.25">
      <c r="A57" s="2"/>
    </row>
    <row r="58" spans="1:1" x14ac:dyDescent="0.25">
      <c r="A58" s="2"/>
    </row>
    <row r="59" spans="1:1" x14ac:dyDescent="0.25">
      <c r="A59" s="2"/>
    </row>
  </sheetData>
  <mergeCells count="23">
    <mergeCell ref="B26:J26"/>
    <mergeCell ref="B27:J27"/>
    <mergeCell ref="B28:J28"/>
    <mergeCell ref="B29:J29"/>
    <mergeCell ref="B30:J30"/>
    <mergeCell ref="B5:M5"/>
    <mergeCell ref="B9:J9"/>
    <mergeCell ref="B6:J6"/>
    <mergeCell ref="B7:G7"/>
    <mergeCell ref="B10:D10"/>
    <mergeCell ref="B15:I15"/>
    <mergeCell ref="B16:H16"/>
    <mergeCell ref="B17:F17"/>
    <mergeCell ref="B18:K18"/>
    <mergeCell ref="B11:C11"/>
    <mergeCell ref="B12:C12"/>
    <mergeCell ref="B13:P13"/>
    <mergeCell ref="B14:S14"/>
    <mergeCell ref="B19:Q19"/>
    <mergeCell ref="B20:E20"/>
    <mergeCell ref="B21:D21"/>
    <mergeCell ref="B22:D22"/>
    <mergeCell ref="B23:D23"/>
  </mergeCells>
  <hyperlinks>
    <hyperlink ref="B3:D3" location="Введение!A1" display="Введение"/>
    <hyperlink ref="B5:M5" location="Тема!A1" display="Выбор и формулировка темы выпускной квалификационной работы (проекта)"/>
    <hyperlink ref="B9:J9" location="Композиция!A1" display="Композиция выпускной квалификационной работы (проекта)"/>
    <hyperlink ref="B6:J6" location="Объект_факторы" display="2.1. Объективные и субъективные факторы выбора темы ВКР (проекта)"/>
    <hyperlink ref="B7:G7" location="Формулировки" display="2.2. Типы формулировок тем ВКР (проекта)"/>
    <hyperlink ref="B10:D10" location="Тит_лист" display="3.1. Титульный лист."/>
    <hyperlink ref="B11:C11" location="Оглавление" display="3.2. Оглавление."/>
    <hyperlink ref="B12:C12" location="Введение" display="3.3. Введение."/>
    <hyperlink ref="B13:P13" location="Актуальность" display="3.3.1. Постановка и обоснование актуальности проблемы, на поиск решения которой направлена деятельность студента."/>
    <hyperlink ref="B14:S14" location="Противоречие_проблема" display="      3.3.2. Степень разработанности темы исследования, ее место и значение в науке/практике. Явное выделение противоречия и проблемы исследования."/>
    <hyperlink ref="B15:I15" location="Объект_предмет" display="           3.3.3. Описание объекта и предмета исследования."/>
    <hyperlink ref="B16:H16" location="Цель_задачи" display="           3.3.4. Постановка цели и задач исследования."/>
    <hyperlink ref="B18:K18" location="Практ_значимость" display="      3.3.6. Формулирование практической/теоретической значимости исследования."/>
    <hyperlink ref="B19:Q19" location="Структура" display="   3.3.7. Описание структуры работы с указанием объема в страницах и количества информационных источников в списке литературы."/>
    <hyperlink ref="B20:E20" location="Глава" display="3.4. Главы основной части."/>
    <hyperlink ref="B21:D21" location="Заключение" display="3.5. Заключение."/>
    <hyperlink ref="B22:D22" location="Литература" display="3.6. Список литературы."/>
    <hyperlink ref="B23:D23" location="Приложение" display="3.7. Приложения."/>
    <hyperlink ref="B17:F17" location="Методы" display="       3.3.5. Выбор методов исследования."/>
    <hyperlink ref="A25:L25" location="'Оформление ВКР'!A1" display="4."/>
    <hyperlink ref="B26:J26" location="Начало5" display="4.1. Параметры страницы, абзаца, шрифта."/>
    <hyperlink ref="B27:J27" location="Положение_структурных_компонент" display="4.2. Положение структурных компонент."/>
    <hyperlink ref="B28:J28" location="Правила_Табл" display="4.3. Правила оформления таблиц."/>
    <hyperlink ref="B29:J29" location="Правила_Графика" display="4.4. Правила оформления графических объектов."/>
    <hyperlink ref="B30:J30" location="Оформл._ссылок_источники" display="4.5. Оформление ссылок на источники литературы."/>
    <hyperlink ref="A32:O33" location="Презентация!A1" display="5."/>
    <hyperlink ref="A35:F35" location="'Защита ВКР'!A1" display="6."/>
  </hyperlinks>
  <pageMargins left="0.7" right="0.7" top="0.75" bottom="0.75" header="0.3" footer="0.3"/>
  <drawing r:id="rId1"/>
  <pictur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5:S57"/>
  <sheetViews>
    <sheetView showGridLines="0" showRowColHeaders="0" workbookViewId="0"/>
  </sheetViews>
  <sheetFormatPr defaultRowHeight="15" x14ac:dyDescent="0.25"/>
  <sheetData>
    <row r="5" spans="1:19" ht="15" customHeight="1" x14ac:dyDescent="0.25">
      <c r="A5" s="102" t="s">
        <v>23</v>
      </c>
      <c r="B5" s="102"/>
      <c r="C5" s="102"/>
      <c r="D5" s="102"/>
      <c r="E5" s="102"/>
      <c r="F5" s="102"/>
      <c r="G5" s="102"/>
      <c r="H5" s="102"/>
      <c r="I5" s="102"/>
      <c r="J5" s="102"/>
      <c r="K5" s="102"/>
      <c r="L5" s="102"/>
      <c r="M5" s="102"/>
      <c r="N5" s="102"/>
      <c r="O5" s="102"/>
      <c r="P5" s="102"/>
      <c r="Q5" s="102"/>
      <c r="R5" s="102"/>
      <c r="S5" s="102"/>
    </row>
    <row r="6" spans="1:19" ht="15" customHeight="1" x14ac:dyDescent="0.25">
      <c r="A6" s="102"/>
      <c r="B6" s="102"/>
      <c r="C6" s="102"/>
      <c r="D6" s="102"/>
      <c r="E6" s="102"/>
      <c r="F6" s="102"/>
      <c r="G6" s="102"/>
      <c r="H6" s="102"/>
      <c r="I6" s="102"/>
      <c r="J6" s="102"/>
      <c r="K6" s="102"/>
      <c r="L6" s="102"/>
      <c r="M6" s="102"/>
      <c r="N6" s="102"/>
      <c r="O6" s="102"/>
      <c r="P6" s="102"/>
      <c r="Q6" s="102"/>
      <c r="R6" s="102"/>
      <c r="S6" s="102"/>
    </row>
    <row r="7" spans="1:19" ht="15" customHeight="1" x14ac:dyDescent="0.25">
      <c r="A7" s="102"/>
      <c r="B7" s="102"/>
      <c r="C7" s="102"/>
      <c r="D7" s="102"/>
      <c r="E7" s="102"/>
      <c r="F7" s="102"/>
      <c r="G7" s="102"/>
      <c r="H7" s="102"/>
      <c r="I7" s="102"/>
      <c r="J7" s="102"/>
      <c r="K7" s="102"/>
      <c r="L7" s="102"/>
      <c r="M7" s="102"/>
      <c r="N7" s="102"/>
      <c r="O7" s="102"/>
      <c r="P7" s="102"/>
      <c r="Q7" s="102"/>
      <c r="R7" s="102"/>
      <c r="S7" s="102"/>
    </row>
    <row r="8" spans="1:19" ht="15" customHeight="1" x14ac:dyDescent="0.25">
      <c r="A8" s="102"/>
      <c r="B8" s="102"/>
      <c r="C8" s="102"/>
      <c r="D8" s="102"/>
      <c r="E8" s="102"/>
      <c r="F8" s="102"/>
      <c r="G8" s="102"/>
      <c r="H8" s="102"/>
      <c r="I8" s="102"/>
      <c r="J8" s="102"/>
      <c r="K8" s="102"/>
      <c r="L8" s="102"/>
      <c r="M8" s="102"/>
      <c r="N8" s="102"/>
      <c r="O8" s="102"/>
      <c r="P8" s="102"/>
      <c r="Q8" s="102"/>
      <c r="R8" s="102"/>
      <c r="S8" s="102"/>
    </row>
    <row r="9" spans="1:19" ht="15" customHeight="1" x14ac:dyDescent="0.25">
      <c r="A9" s="102"/>
      <c r="B9" s="102"/>
      <c r="C9" s="102"/>
      <c r="D9" s="102"/>
      <c r="E9" s="102"/>
      <c r="F9" s="102"/>
      <c r="G9" s="102"/>
      <c r="H9" s="102"/>
      <c r="I9" s="102"/>
      <c r="J9" s="102"/>
      <c r="K9" s="102"/>
      <c r="L9" s="102"/>
      <c r="M9" s="102"/>
      <c r="N9" s="102"/>
      <c r="O9" s="102"/>
      <c r="P9" s="102"/>
      <c r="Q9" s="102"/>
      <c r="R9" s="102"/>
      <c r="S9" s="102"/>
    </row>
    <row r="10" spans="1:19" ht="15" customHeight="1" x14ac:dyDescent="0.25">
      <c r="A10" s="102"/>
      <c r="B10" s="102"/>
      <c r="C10" s="102"/>
      <c r="D10" s="102"/>
      <c r="E10" s="102"/>
      <c r="F10" s="102"/>
      <c r="G10" s="102"/>
      <c r="H10" s="102"/>
      <c r="I10" s="102"/>
      <c r="J10" s="102"/>
      <c r="K10" s="102"/>
      <c r="L10" s="102"/>
      <c r="M10" s="102"/>
      <c r="N10" s="102"/>
      <c r="O10" s="102"/>
      <c r="P10" s="102"/>
      <c r="Q10" s="102"/>
      <c r="R10" s="102"/>
      <c r="S10" s="102"/>
    </row>
    <row r="11" spans="1:19" ht="15" customHeight="1" x14ac:dyDescent="0.25">
      <c r="A11" s="102"/>
      <c r="B11" s="102"/>
      <c r="C11" s="102"/>
      <c r="D11" s="102"/>
      <c r="E11" s="102"/>
      <c r="F11" s="102"/>
      <c r="G11" s="102"/>
      <c r="H11" s="102"/>
      <c r="I11" s="102"/>
      <c r="J11" s="102"/>
      <c r="K11" s="102"/>
      <c r="L11" s="102"/>
      <c r="M11" s="102"/>
      <c r="N11" s="102"/>
      <c r="O11" s="102"/>
      <c r="P11" s="102"/>
      <c r="Q11" s="102"/>
      <c r="R11" s="102"/>
      <c r="S11" s="102"/>
    </row>
    <row r="12" spans="1:19" ht="15" customHeight="1" x14ac:dyDescent="0.25">
      <c r="A12" s="102"/>
      <c r="B12" s="102"/>
      <c r="C12" s="102"/>
      <c r="D12" s="102"/>
      <c r="E12" s="102"/>
      <c r="F12" s="102"/>
      <c r="G12" s="102"/>
      <c r="H12" s="102"/>
      <c r="I12" s="102"/>
      <c r="J12" s="102"/>
      <c r="K12" s="102"/>
      <c r="L12" s="102"/>
      <c r="M12" s="102"/>
      <c r="N12" s="102"/>
      <c r="O12" s="102"/>
      <c r="P12" s="102"/>
      <c r="Q12" s="102"/>
      <c r="R12" s="102"/>
      <c r="S12" s="102"/>
    </row>
    <row r="13" spans="1:19" ht="15" customHeight="1" x14ac:dyDescent="0.25">
      <c r="A13" s="102"/>
      <c r="B13" s="102"/>
      <c r="C13" s="102"/>
      <c r="D13" s="102"/>
      <c r="E13" s="102"/>
      <c r="F13" s="102"/>
      <c r="G13" s="102"/>
      <c r="H13" s="102"/>
      <c r="I13" s="102"/>
      <c r="J13" s="102"/>
      <c r="K13" s="102"/>
      <c r="L13" s="102"/>
      <c r="M13" s="102"/>
      <c r="N13" s="102"/>
      <c r="O13" s="102"/>
      <c r="P13" s="102"/>
      <c r="Q13" s="102"/>
      <c r="R13" s="102"/>
      <c r="S13" s="102"/>
    </row>
    <row r="14" spans="1:19" ht="15" customHeight="1" x14ac:dyDescent="0.25">
      <c r="A14" s="102"/>
      <c r="B14" s="102"/>
      <c r="C14" s="102"/>
      <c r="D14" s="102"/>
      <c r="E14" s="102"/>
      <c r="F14" s="102"/>
      <c r="G14" s="102"/>
      <c r="H14" s="102"/>
      <c r="I14" s="102"/>
      <c r="J14" s="102"/>
      <c r="K14" s="102"/>
      <c r="L14" s="102"/>
      <c r="M14" s="102"/>
      <c r="N14" s="102"/>
      <c r="O14" s="102"/>
      <c r="P14" s="102"/>
      <c r="Q14" s="102"/>
      <c r="R14" s="102"/>
      <c r="S14" s="102"/>
    </row>
    <row r="15" spans="1:19" ht="15" customHeight="1" x14ac:dyDescent="0.25">
      <c r="A15" s="102"/>
      <c r="B15" s="102"/>
      <c r="C15" s="102"/>
      <c r="D15" s="102"/>
      <c r="E15" s="102"/>
      <c r="F15" s="102"/>
      <c r="G15" s="102"/>
      <c r="H15" s="102"/>
      <c r="I15" s="102"/>
      <c r="J15" s="102"/>
      <c r="K15" s="102"/>
      <c r="L15" s="102"/>
      <c r="M15" s="102"/>
      <c r="N15" s="102"/>
      <c r="O15" s="102"/>
      <c r="P15" s="102"/>
      <c r="Q15" s="102"/>
      <c r="R15" s="102"/>
      <c r="S15" s="102"/>
    </row>
    <row r="16" spans="1:19" ht="15" customHeight="1" x14ac:dyDescent="0.25">
      <c r="A16" s="102"/>
      <c r="B16" s="102"/>
      <c r="C16" s="102"/>
      <c r="D16" s="102"/>
      <c r="E16" s="102"/>
      <c r="F16" s="102"/>
      <c r="G16" s="102"/>
      <c r="H16" s="102"/>
      <c r="I16" s="102"/>
      <c r="J16" s="102"/>
      <c r="K16" s="102"/>
      <c r="L16" s="102"/>
      <c r="M16" s="102"/>
      <c r="N16" s="102"/>
      <c r="O16" s="102"/>
      <c r="P16" s="102"/>
      <c r="Q16" s="102"/>
      <c r="R16" s="102"/>
      <c r="S16" s="102"/>
    </row>
    <row r="17" spans="1:19" ht="15" customHeight="1" x14ac:dyDescent="0.25">
      <c r="A17" s="102"/>
      <c r="B17" s="102"/>
      <c r="C17" s="102"/>
      <c r="D17" s="102"/>
      <c r="E17" s="102"/>
      <c r="F17" s="102"/>
      <c r="G17" s="102"/>
      <c r="H17" s="102"/>
      <c r="I17" s="102"/>
      <c r="J17" s="102"/>
      <c r="K17" s="102"/>
      <c r="L17" s="102"/>
      <c r="M17" s="102"/>
      <c r="N17" s="102"/>
      <c r="O17" s="102"/>
      <c r="P17" s="102"/>
      <c r="Q17" s="102"/>
      <c r="R17" s="102"/>
      <c r="S17" s="102"/>
    </row>
    <row r="18" spans="1:19" ht="15" customHeight="1" x14ac:dyDescent="0.25">
      <c r="A18" s="102"/>
      <c r="B18" s="102"/>
      <c r="C18" s="102"/>
      <c r="D18" s="102"/>
      <c r="E18" s="102"/>
      <c r="F18" s="102"/>
      <c r="G18" s="102"/>
      <c r="H18" s="102"/>
      <c r="I18" s="102"/>
      <c r="J18" s="102"/>
      <c r="K18" s="102"/>
      <c r="L18" s="102"/>
      <c r="M18" s="102"/>
      <c r="N18" s="102"/>
      <c r="O18" s="102"/>
      <c r="P18" s="102"/>
      <c r="Q18" s="102"/>
      <c r="R18" s="102"/>
      <c r="S18" s="102"/>
    </row>
    <row r="19" spans="1:19" ht="4.5" customHeight="1" x14ac:dyDescent="0.25">
      <c r="A19" s="102"/>
      <c r="B19" s="102"/>
      <c r="C19" s="102"/>
      <c r="D19" s="102"/>
      <c r="E19" s="102"/>
      <c r="F19" s="102"/>
      <c r="G19" s="102"/>
      <c r="H19" s="102"/>
      <c r="I19" s="102"/>
      <c r="J19" s="102"/>
      <c r="K19" s="102"/>
      <c r="L19" s="102"/>
      <c r="M19" s="102"/>
      <c r="N19" s="102"/>
      <c r="O19" s="102"/>
      <c r="P19" s="102"/>
      <c r="Q19" s="102"/>
      <c r="R19" s="102"/>
      <c r="S19" s="102"/>
    </row>
    <row r="20" spans="1:19" ht="15" hidden="1" customHeight="1" x14ac:dyDescent="0.25">
      <c r="A20" s="102"/>
      <c r="B20" s="102"/>
      <c r="C20" s="102"/>
      <c r="D20" s="102"/>
      <c r="E20" s="102"/>
      <c r="F20" s="102"/>
      <c r="G20" s="102"/>
      <c r="H20" s="102"/>
      <c r="I20" s="102"/>
      <c r="J20" s="102"/>
      <c r="K20" s="102"/>
      <c r="L20" s="102"/>
      <c r="M20" s="102"/>
      <c r="N20" s="102"/>
      <c r="O20" s="102"/>
      <c r="P20" s="102"/>
      <c r="Q20" s="102"/>
      <c r="R20" s="102"/>
      <c r="S20" s="102"/>
    </row>
    <row r="21" spans="1:19" ht="15" hidden="1" customHeight="1" x14ac:dyDescent="0.25">
      <c r="A21" s="102"/>
      <c r="B21" s="102"/>
      <c r="C21" s="102"/>
      <c r="D21" s="102"/>
      <c r="E21" s="102"/>
      <c r="F21" s="102"/>
      <c r="G21" s="102"/>
      <c r="H21" s="102"/>
      <c r="I21" s="102"/>
      <c r="J21" s="102"/>
      <c r="K21" s="102"/>
      <c r="L21" s="102"/>
      <c r="M21" s="102"/>
      <c r="N21" s="102"/>
      <c r="O21" s="102"/>
      <c r="P21" s="102"/>
      <c r="Q21" s="102"/>
      <c r="R21" s="102"/>
      <c r="S21" s="102"/>
    </row>
    <row r="22" spans="1:19" ht="15" hidden="1" customHeight="1" x14ac:dyDescent="0.25">
      <c r="A22" s="102"/>
      <c r="B22" s="102"/>
      <c r="C22" s="102"/>
      <c r="D22" s="102"/>
      <c r="E22" s="102"/>
      <c r="F22" s="102"/>
      <c r="G22" s="102"/>
      <c r="H22" s="102"/>
      <c r="I22" s="102"/>
      <c r="J22" s="102"/>
      <c r="K22" s="102"/>
      <c r="L22" s="102"/>
      <c r="M22" s="102"/>
      <c r="N22" s="102"/>
      <c r="O22" s="102"/>
      <c r="P22" s="102"/>
      <c r="Q22" s="102"/>
      <c r="R22" s="102"/>
      <c r="S22" s="102"/>
    </row>
    <row r="23" spans="1:19" ht="15" hidden="1" customHeight="1" x14ac:dyDescent="0.25">
      <c r="A23" s="102"/>
      <c r="B23" s="102"/>
      <c r="C23" s="102"/>
      <c r="D23" s="102"/>
      <c r="E23" s="102"/>
      <c r="F23" s="102"/>
      <c r="G23" s="102"/>
      <c r="H23" s="102"/>
      <c r="I23" s="102"/>
      <c r="J23" s="102"/>
      <c r="K23" s="102"/>
      <c r="L23" s="102"/>
      <c r="M23" s="102"/>
      <c r="N23" s="102"/>
      <c r="O23" s="102"/>
      <c r="P23" s="102"/>
      <c r="Q23" s="102"/>
      <c r="R23" s="102"/>
      <c r="S23" s="102"/>
    </row>
    <row r="24" spans="1:19" ht="15" hidden="1" customHeight="1" x14ac:dyDescent="0.25">
      <c r="A24" s="102"/>
      <c r="B24" s="102"/>
      <c r="C24" s="102"/>
      <c r="D24" s="102"/>
      <c r="E24" s="102"/>
      <c r="F24" s="102"/>
      <c r="G24" s="102"/>
      <c r="H24" s="102"/>
      <c r="I24" s="102"/>
      <c r="J24" s="102"/>
      <c r="K24" s="102"/>
      <c r="L24" s="102"/>
      <c r="M24" s="102"/>
      <c r="N24" s="102"/>
      <c r="O24" s="102"/>
      <c r="P24" s="102"/>
      <c r="Q24" s="102"/>
      <c r="R24" s="102"/>
      <c r="S24" s="102"/>
    </row>
    <row r="25" spans="1:19" ht="15" hidden="1" customHeight="1" x14ac:dyDescent="0.25">
      <c r="A25" s="102"/>
      <c r="B25" s="102"/>
      <c r="C25" s="102"/>
      <c r="D25" s="102"/>
      <c r="E25" s="102"/>
      <c r="F25" s="102"/>
      <c r="G25" s="102"/>
      <c r="H25" s="102"/>
      <c r="I25" s="102"/>
      <c r="J25" s="102"/>
      <c r="K25" s="102"/>
      <c r="L25" s="102"/>
      <c r="M25" s="102"/>
      <c r="N25" s="102"/>
      <c r="O25" s="102"/>
      <c r="P25" s="102"/>
      <c r="Q25" s="102"/>
      <c r="R25" s="102"/>
      <c r="S25" s="102"/>
    </row>
    <row r="26" spans="1:19" ht="15" hidden="1" customHeight="1" x14ac:dyDescent="0.25">
      <c r="A26" s="102"/>
      <c r="B26" s="102"/>
      <c r="C26" s="102"/>
      <c r="D26" s="102"/>
      <c r="E26" s="102"/>
      <c r="F26" s="102"/>
      <c r="G26" s="102"/>
      <c r="H26" s="102"/>
      <c r="I26" s="102"/>
      <c r="J26" s="102"/>
      <c r="K26" s="102"/>
      <c r="L26" s="102"/>
      <c r="M26" s="102"/>
      <c r="N26" s="102"/>
      <c r="O26" s="102"/>
      <c r="P26" s="102"/>
      <c r="Q26" s="102"/>
      <c r="R26" s="102"/>
      <c r="S26" s="102"/>
    </row>
    <row r="27" spans="1:19" ht="15" hidden="1" customHeight="1" x14ac:dyDescent="0.25">
      <c r="A27" s="102"/>
      <c r="B27" s="102"/>
      <c r="C27" s="102"/>
      <c r="D27" s="102"/>
      <c r="E27" s="102"/>
      <c r="F27" s="102"/>
      <c r="G27" s="102"/>
      <c r="H27" s="102"/>
      <c r="I27" s="102"/>
      <c r="J27" s="102"/>
      <c r="K27" s="102"/>
      <c r="L27" s="102"/>
      <c r="M27" s="102"/>
      <c r="N27" s="102"/>
      <c r="O27" s="102"/>
      <c r="P27" s="102"/>
      <c r="Q27" s="102"/>
      <c r="R27" s="102"/>
      <c r="S27" s="102"/>
    </row>
    <row r="28" spans="1:19" ht="15" hidden="1" customHeight="1" x14ac:dyDescent="0.25">
      <c r="A28" s="102"/>
      <c r="B28" s="102"/>
      <c r="C28" s="102"/>
      <c r="D28" s="102"/>
      <c r="E28" s="102"/>
      <c r="F28" s="102"/>
      <c r="G28" s="102"/>
      <c r="H28" s="102"/>
      <c r="I28" s="102"/>
      <c r="J28" s="102"/>
      <c r="K28" s="102"/>
      <c r="L28" s="102"/>
      <c r="M28" s="102"/>
      <c r="N28" s="102"/>
      <c r="O28" s="102"/>
      <c r="P28" s="102"/>
      <c r="Q28" s="102"/>
      <c r="R28" s="102"/>
      <c r="S28" s="102"/>
    </row>
    <row r="29" spans="1:19" ht="15" hidden="1" customHeight="1" x14ac:dyDescent="0.25">
      <c r="A29" s="102"/>
      <c r="B29" s="102"/>
      <c r="C29" s="102"/>
      <c r="D29" s="102"/>
      <c r="E29" s="102"/>
      <c r="F29" s="102"/>
      <c r="G29" s="102"/>
      <c r="H29" s="102"/>
      <c r="I29" s="102"/>
      <c r="J29" s="102"/>
      <c r="K29" s="102"/>
      <c r="L29" s="102"/>
      <c r="M29" s="102"/>
      <c r="N29" s="102"/>
      <c r="O29" s="102"/>
      <c r="P29" s="102"/>
      <c r="Q29" s="102"/>
      <c r="R29" s="102"/>
      <c r="S29" s="102"/>
    </row>
    <row r="30" spans="1:19" ht="15" customHeight="1" x14ac:dyDescent="0.25">
      <c r="A30" s="102"/>
      <c r="B30" s="102"/>
      <c r="C30" s="102"/>
      <c r="D30" s="102"/>
      <c r="E30" s="102"/>
      <c r="F30" s="102"/>
      <c r="G30" s="102"/>
      <c r="H30" s="102"/>
      <c r="I30" s="102"/>
      <c r="J30" s="102"/>
      <c r="K30" s="102"/>
      <c r="L30" s="102"/>
      <c r="M30" s="102"/>
      <c r="N30" s="102"/>
      <c r="O30" s="102"/>
      <c r="P30" s="102"/>
      <c r="Q30" s="102"/>
      <c r="R30" s="102"/>
      <c r="S30" s="102"/>
    </row>
    <row r="31" spans="1:19" ht="15" customHeight="1" x14ac:dyDescent="0.25">
      <c r="A31" s="102"/>
      <c r="B31" s="102"/>
      <c r="C31" s="102"/>
      <c r="D31" s="102"/>
      <c r="E31" s="102"/>
      <c r="F31" s="102"/>
      <c r="G31" s="102"/>
      <c r="H31" s="102"/>
      <c r="I31" s="102"/>
      <c r="J31" s="102"/>
      <c r="K31" s="102"/>
      <c r="L31" s="102"/>
      <c r="M31" s="102"/>
      <c r="N31" s="102"/>
      <c r="O31" s="102"/>
      <c r="P31" s="102"/>
      <c r="Q31" s="102"/>
      <c r="R31" s="102"/>
      <c r="S31" s="102"/>
    </row>
    <row r="32" spans="1:19" ht="15" customHeight="1" x14ac:dyDescent="0.25">
      <c r="A32" s="102"/>
      <c r="B32" s="102"/>
      <c r="C32" s="102"/>
      <c r="D32" s="102"/>
      <c r="E32" s="102"/>
      <c r="F32" s="102"/>
      <c r="G32" s="102"/>
      <c r="H32" s="102"/>
      <c r="I32" s="102"/>
      <c r="J32" s="102"/>
      <c r="K32" s="102"/>
      <c r="L32" s="102"/>
      <c r="M32" s="102"/>
      <c r="N32" s="102"/>
      <c r="O32" s="102"/>
      <c r="P32" s="102"/>
      <c r="Q32" s="102"/>
      <c r="R32" s="102"/>
      <c r="S32" s="102"/>
    </row>
    <row r="33" spans="1:19" ht="15" customHeight="1" x14ac:dyDescent="0.25">
      <c r="A33" s="102"/>
      <c r="B33" s="102"/>
      <c r="C33" s="102"/>
      <c r="D33" s="102"/>
      <c r="E33" s="102"/>
      <c r="F33" s="102"/>
      <c r="G33" s="102"/>
      <c r="H33" s="102"/>
      <c r="I33" s="102"/>
      <c r="J33" s="102"/>
      <c r="K33" s="102"/>
      <c r="L33" s="102"/>
      <c r="M33" s="102"/>
      <c r="N33" s="102"/>
      <c r="O33" s="102"/>
      <c r="P33" s="102"/>
      <c r="Q33" s="102"/>
      <c r="R33" s="102"/>
      <c r="S33" s="102"/>
    </row>
    <row r="34" spans="1:19" ht="15" customHeight="1" x14ac:dyDescent="0.25">
      <c r="A34" s="102"/>
      <c r="B34" s="102"/>
      <c r="C34" s="102"/>
      <c r="D34" s="102"/>
      <c r="E34" s="102"/>
      <c r="F34" s="102"/>
      <c r="G34" s="102"/>
      <c r="H34" s="102"/>
      <c r="I34" s="102"/>
      <c r="J34" s="102"/>
      <c r="K34" s="102"/>
      <c r="L34" s="102"/>
      <c r="M34" s="102"/>
      <c r="N34" s="102"/>
      <c r="O34" s="102"/>
      <c r="P34" s="102"/>
      <c r="Q34" s="102"/>
      <c r="R34" s="102"/>
      <c r="S34" s="102"/>
    </row>
    <row r="35" spans="1:19" ht="15" customHeight="1" x14ac:dyDescent="0.25">
      <c r="A35" s="102"/>
      <c r="B35" s="102"/>
      <c r="C35" s="102"/>
      <c r="D35" s="102"/>
      <c r="E35" s="102"/>
      <c r="F35" s="102"/>
      <c r="G35" s="102"/>
      <c r="H35" s="102"/>
      <c r="I35" s="102"/>
      <c r="J35" s="102"/>
      <c r="K35" s="102"/>
      <c r="L35" s="102"/>
      <c r="M35" s="102"/>
      <c r="N35" s="102"/>
      <c r="O35" s="102"/>
      <c r="P35" s="102"/>
      <c r="Q35" s="102"/>
      <c r="R35" s="102"/>
      <c r="S35" s="102"/>
    </row>
    <row r="36" spans="1:19" ht="15" customHeight="1" x14ac:dyDescent="0.25">
      <c r="A36" s="102"/>
      <c r="B36" s="102"/>
      <c r="C36" s="102"/>
      <c r="D36" s="102"/>
      <c r="E36" s="102"/>
      <c r="F36" s="102"/>
      <c r="G36" s="102"/>
      <c r="H36" s="102"/>
      <c r="I36" s="102"/>
      <c r="J36" s="102"/>
      <c r="K36" s="102"/>
      <c r="L36" s="102"/>
      <c r="M36" s="102"/>
      <c r="N36" s="102"/>
      <c r="O36" s="102"/>
      <c r="P36" s="102"/>
      <c r="Q36" s="102"/>
      <c r="R36" s="102"/>
      <c r="S36" s="102"/>
    </row>
    <row r="37" spans="1:19" ht="15" customHeight="1" x14ac:dyDescent="0.25">
      <c r="A37" s="102"/>
      <c r="B37" s="102"/>
      <c r="C37" s="102"/>
      <c r="D37" s="102"/>
      <c r="E37" s="102"/>
      <c r="F37" s="102"/>
      <c r="G37" s="102"/>
      <c r="H37" s="102"/>
      <c r="I37" s="102"/>
      <c r="J37" s="102"/>
      <c r="K37" s="102"/>
      <c r="L37" s="102"/>
      <c r="M37" s="102"/>
      <c r="N37" s="102"/>
      <c r="O37" s="102"/>
      <c r="P37" s="102"/>
      <c r="Q37" s="102"/>
      <c r="R37" s="102"/>
      <c r="S37" s="102"/>
    </row>
    <row r="38" spans="1:19" ht="15" customHeight="1" x14ac:dyDescent="0.25">
      <c r="A38" s="102"/>
      <c r="B38" s="102"/>
      <c r="C38" s="102"/>
      <c r="D38" s="102"/>
      <c r="E38" s="102"/>
      <c r="F38" s="102"/>
      <c r="G38" s="102"/>
      <c r="H38" s="102"/>
      <c r="I38" s="102"/>
      <c r="J38" s="102"/>
      <c r="K38" s="102"/>
      <c r="L38" s="102"/>
      <c r="M38" s="102"/>
      <c r="N38" s="102"/>
      <c r="O38" s="102"/>
      <c r="P38" s="102"/>
      <c r="Q38" s="102"/>
      <c r="R38" s="102"/>
      <c r="S38" s="102"/>
    </row>
    <row r="39" spans="1:19" ht="15" customHeight="1" x14ac:dyDescent="0.25">
      <c r="A39" s="102"/>
      <c r="B39" s="102"/>
      <c r="C39" s="102"/>
      <c r="D39" s="102"/>
      <c r="E39" s="102"/>
      <c r="F39" s="102"/>
      <c r="G39" s="102"/>
      <c r="H39" s="102"/>
      <c r="I39" s="102"/>
      <c r="J39" s="102"/>
      <c r="K39" s="102"/>
      <c r="L39" s="102"/>
      <c r="M39" s="102"/>
      <c r="N39" s="102"/>
      <c r="O39" s="102"/>
      <c r="P39" s="102"/>
      <c r="Q39" s="102"/>
      <c r="R39" s="102"/>
      <c r="S39" s="102"/>
    </row>
    <row r="40" spans="1:19" ht="15" customHeight="1" x14ac:dyDescent="0.25">
      <c r="A40" s="102"/>
      <c r="B40" s="102"/>
      <c r="C40" s="102"/>
      <c r="D40" s="102"/>
      <c r="E40" s="102"/>
      <c r="F40" s="102"/>
      <c r="G40" s="102"/>
      <c r="H40" s="102"/>
      <c r="I40" s="102"/>
      <c r="J40" s="102"/>
      <c r="K40" s="102"/>
      <c r="L40" s="102"/>
      <c r="M40" s="102"/>
      <c r="N40" s="102"/>
      <c r="O40" s="102"/>
      <c r="P40" s="102"/>
      <c r="Q40" s="102"/>
      <c r="R40" s="102"/>
      <c r="S40" s="102"/>
    </row>
    <row r="41" spans="1:19" ht="15" customHeight="1" x14ac:dyDescent="0.25">
      <c r="A41" s="103" t="s">
        <v>304</v>
      </c>
      <c r="B41" s="103"/>
      <c r="C41" s="103"/>
      <c r="D41" s="103"/>
      <c r="E41" s="103"/>
      <c r="F41" s="103"/>
      <c r="G41" s="103"/>
      <c r="H41" s="103"/>
      <c r="I41" s="103"/>
      <c r="J41" s="103"/>
      <c r="K41" s="103"/>
      <c r="L41" s="103"/>
      <c r="M41" s="103"/>
      <c r="N41" s="103"/>
      <c r="O41" s="103"/>
      <c r="P41" s="103"/>
      <c r="Q41" s="103"/>
      <c r="R41" s="67"/>
      <c r="S41" s="67"/>
    </row>
    <row r="42" spans="1:19" ht="15" customHeight="1" x14ac:dyDescent="0.25">
      <c r="A42" s="103"/>
      <c r="B42" s="103"/>
      <c r="C42" s="103"/>
      <c r="D42" s="103"/>
      <c r="E42" s="103"/>
      <c r="F42" s="103"/>
      <c r="G42" s="103"/>
      <c r="H42" s="103"/>
      <c r="I42" s="103"/>
      <c r="J42" s="103"/>
      <c r="K42" s="103"/>
      <c r="L42" s="103"/>
      <c r="M42" s="103"/>
      <c r="N42" s="103"/>
      <c r="O42" s="103"/>
      <c r="P42" s="103"/>
      <c r="Q42" s="103"/>
      <c r="R42" s="67"/>
      <c r="S42" s="67"/>
    </row>
    <row r="43" spans="1:19" ht="15" customHeight="1" x14ac:dyDescent="0.25">
      <c r="A43" s="67"/>
      <c r="B43" s="67"/>
      <c r="C43" s="67"/>
      <c r="D43" s="67"/>
      <c r="E43" s="67"/>
      <c r="F43" s="67"/>
      <c r="G43" s="67"/>
      <c r="H43" s="67"/>
      <c r="I43" s="67"/>
      <c r="J43" s="67"/>
      <c r="K43" s="67"/>
      <c r="L43" s="67"/>
      <c r="M43" s="67"/>
      <c r="N43" s="67"/>
      <c r="O43" s="67"/>
      <c r="P43" s="67"/>
      <c r="Q43" s="67"/>
      <c r="R43" s="67"/>
      <c r="S43" s="67"/>
    </row>
    <row r="44" spans="1:19" ht="21" customHeight="1" x14ac:dyDescent="0.25">
      <c r="A44" s="67"/>
      <c r="B44" s="101" t="s">
        <v>305</v>
      </c>
      <c r="C44" s="101"/>
      <c r="D44" s="101"/>
      <c r="E44" s="101"/>
      <c r="F44" s="101"/>
      <c r="G44" s="101"/>
      <c r="H44" s="104" t="s">
        <v>309</v>
      </c>
      <c r="I44" s="104"/>
      <c r="J44" s="104"/>
      <c r="K44" s="101" t="s">
        <v>310</v>
      </c>
      <c r="L44" s="101"/>
      <c r="M44" s="101"/>
      <c r="N44" s="101"/>
      <c r="O44" s="101"/>
      <c r="P44" s="67"/>
      <c r="Q44" s="67"/>
      <c r="R44" s="67"/>
      <c r="S44" s="67"/>
    </row>
    <row r="45" spans="1:19" ht="15" customHeight="1" x14ac:dyDescent="0.25">
      <c r="A45" s="67"/>
      <c r="B45" s="67"/>
      <c r="C45" s="67"/>
      <c r="D45" s="67"/>
      <c r="E45" s="67"/>
      <c r="F45" s="67"/>
      <c r="G45" s="67"/>
      <c r="H45" s="67"/>
      <c r="I45" s="67"/>
      <c r="J45" s="67"/>
      <c r="K45" s="67"/>
      <c r="L45" s="67"/>
      <c r="M45" s="67"/>
      <c r="N45" s="67"/>
      <c r="O45" s="67"/>
      <c r="P45" s="67"/>
      <c r="Q45" s="67"/>
      <c r="R45" s="67"/>
      <c r="S45" s="67"/>
    </row>
    <row r="46" spans="1:19" ht="19.5" customHeight="1" x14ac:dyDescent="0.25">
      <c r="A46" s="67"/>
      <c r="B46" s="67"/>
      <c r="C46" s="67"/>
      <c r="D46" s="67"/>
      <c r="E46" s="67"/>
      <c r="F46" s="67"/>
      <c r="G46" s="67"/>
      <c r="H46" s="67"/>
      <c r="I46" s="67"/>
      <c r="J46" s="67"/>
      <c r="K46" s="101" t="s">
        <v>311</v>
      </c>
      <c r="L46" s="101"/>
      <c r="M46" s="101"/>
      <c r="N46" s="101"/>
      <c r="O46" s="101"/>
      <c r="P46" s="67"/>
      <c r="Q46" s="67"/>
      <c r="R46" s="67"/>
      <c r="S46" s="67"/>
    </row>
    <row r="47" spans="1:19" ht="20.25" customHeight="1" x14ac:dyDescent="0.25">
      <c r="A47" s="67"/>
      <c r="B47" s="101" t="s">
        <v>306</v>
      </c>
      <c r="C47" s="101"/>
      <c r="D47" s="101"/>
      <c r="E47" s="101"/>
      <c r="F47" s="101"/>
      <c r="G47" s="67"/>
      <c r="P47" s="67"/>
      <c r="Q47" s="67"/>
      <c r="R47" s="67"/>
      <c r="S47" s="67"/>
    </row>
    <row r="48" spans="1:19" ht="19.5" customHeight="1" x14ac:dyDescent="0.25">
      <c r="A48" s="67"/>
      <c r="B48" s="67"/>
      <c r="C48" s="67"/>
      <c r="D48" s="67"/>
      <c r="E48" s="67"/>
      <c r="F48" s="67"/>
      <c r="G48" s="67"/>
      <c r="H48" s="67"/>
      <c r="I48" s="67"/>
      <c r="J48" s="67"/>
      <c r="K48" s="101" t="s">
        <v>312</v>
      </c>
      <c r="L48" s="101"/>
      <c r="M48" s="101"/>
      <c r="N48" s="101"/>
      <c r="O48" s="101"/>
      <c r="P48" s="101"/>
      <c r="Q48" s="67"/>
      <c r="R48" s="67"/>
      <c r="S48" s="67"/>
    </row>
    <row r="49" spans="1:19" ht="24" customHeight="1" x14ac:dyDescent="0.25">
      <c r="A49" s="67"/>
      <c r="B49" s="101" t="s">
        <v>307</v>
      </c>
      <c r="C49" s="101"/>
      <c r="D49" s="101"/>
      <c r="E49" s="101"/>
      <c r="F49" s="101"/>
      <c r="G49" s="67"/>
      <c r="H49" s="67"/>
      <c r="I49" s="67"/>
      <c r="J49" s="67"/>
      <c r="K49" s="67"/>
      <c r="L49" s="67"/>
      <c r="M49" s="67"/>
      <c r="N49" s="67"/>
      <c r="O49" s="67"/>
      <c r="P49" s="67"/>
      <c r="Q49" s="67"/>
      <c r="R49" s="67"/>
      <c r="S49" s="67"/>
    </row>
    <row r="50" spans="1:19" ht="20.25" customHeight="1" x14ac:dyDescent="0.25">
      <c r="A50" s="67"/>
      <c r="B50" s="67"/>
      <c r="C50" s="67"/>
      <c r="D50" s="67"/>
      <c r="E50" s="67"/>
      <c r="F50" s="67"/>
      <c r="G50" s="105" t="s">
        <v>313</v>
      </c>
      <c r="H50" s="105"/>
      <c r="I50" s="105"/>
      <c r="J50" s="105"/>
      <c r="K50" s="67"/>
      <c r="L50" s="101" t="s">
        <v>314</v>
      </c>
      <c r="M50" s="101"/>
      <c r="N50" s="101"/>
      <c r="O50" s="101"/>
      <c r="P50" s="101"/>
      <c r="Q50" s="101"/>
      <c r="R50" s="101"/>
      <c r="S50" s="67"/>
    </row>
    <row r="51" spans="1:19" ht="15" customHeight="1" x14ac:dyDescent="0.25">
      <c r="A51" s="67"/>
      <c r="B51" s="67"/>
      <c r="C51" s="67"/>
      <c r="D51" s="67"/>
      <c r="E51" s="67"/>
      <c r="F51" s="67"/>
      <c r="G51" s="67"/>
      <c r="H51" s="67"/>
      <c r="I51" s="67"/>
      <c r="J51" s="67"/>
      <c r="K51" s="67"/>
      <c r="L51" s="67"/>
      <c r="M51" s="67"/>
      <c r="N51" s="67"/>
      <c r="O51" s="67"/>
      <c r="P51" s="67"/>
      <c r="Q51" s="67"/>
      <c r="R51" s="67"/>
      <c r="S51" s="67"/>
    </row>
    <row r="52" spans="1:19" ht="20.25" customHeight="1" x14ac:dyDescent="0.25">
      <c r="A52" s="67"/>
      <c r="B52" s="101" t="s">
        <v>308</v>
      </c>
      <c r="C52" s="101"/>
      <c r="D52" s="101"/>
      <c r="E52" s="101"/>
      <c r="F52" s="101"/>
      <c r="G52" s="67"/>
      <c r="H52" s="67"/>
      <c r="I52" s="67"/>
      <c r="J52" s="67"/>
      <c r="K52" s="67"/>
      <c r="L52" s="67"/>
      <c r="M52" s="67"/>
      <c r="N52" s="67"/>
      <c r="O52" s="67"/>
      <c r="P52" s="67"/>
      <c r="Q52" s="67"/>
      <c r="R52" s="67"/>
      <c r="S52" s="67"/>
    </row>
    <row r="54" spans="1:19" ht="18.75" customHeight="1" x14ac:dyDescent="0.25">
      <c r="B54" s="101" t="s">
        <v>315</v>
      </c>
      <c r="C54" s="101"/>
      <c r="D54" s="101"/>
      <c r="E54" s="101"/>
      <c r="F54" s="101"/>
    </row>
    <row r="55" spans="1:19" ht="18.75" customHeight="1" x14ac:dyDescent="0.25">
      <c r="B55" s="101"/>
      <c r="C55" s="101"/>
      <c r="D55" s="101"/>
      <c r="E55" s="101"/>
      <c r="F55" s="101"/>
    </row>
    <row r="57" spans="1:19" ht="18.75" x14ac:dyDescent="0.25">
      <c r="B57" s="101" t="s">
        <v>316</v>
      </c>
      <c r="C57" s="101"/>
      <c r="D57" s="101"/>
      <c r="E57" s="101"/>
      <c r="F57" s="101"/>
    </row>
  </sheetData>
  <mergeCells count="14">
    <mergeCell ref="L50:R50"/>
    <mergeCell ref="B54:F55"/>
    <mergeCell ref="B57:F57"/>
    <mergeCell ref="A5:S40"/>
    <mergeCell ref="A41:Q42"/>
    <mergeCell ref="B44:G44"/>
    <mergeCell ref="B47:F47"/>
    <mergeCell ref="B49:F49"/>
    <mergeCell ref="B52:F52"/>
    <mergeCell ref="H44:J44"/>
    <mergeCell ref="K44:O44"/>
    <mergeCell ref="K46:O46"/>
    <mergeCell ref="K48:P48"/>
    <mergeCell ref="G50:J50"/>
  </mergeCells>
  <pageMargins left="0.7" right="0.7" top="0.75" bottom="0.75" header="0.3" footer="0.3"/>
  <pageSetup paperSize="9" orientation="portrait" r:id="rId1"/>
  <drawing r:id="rId2"/>
  <picture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4"/>
  <dimension ref="A8:S49"/>
  <sheetViews>
    <sheetView showGridLines="0" showRowColHeaders="0" zoomScaleNormal="100" workbookViewId="0">
      <pane ySplit="5" topLeftCell="A6" activePane="bottomLeft" state="frozen"/>
      <selection pane="bottomLeft" activeCell="S14" sqref="S14"/>
    </sheetView>
  </sheetViews>
  <sheetFormatPr defaultRowHeight="15" x14ac:dyDescent="0.25"/>
  <cols>
    <col min="1" max="1" width="9.140625" customWidth="1"/>
  </cols>
  <sheetData>
    <row r="8" spans="2:18" ht="18.75" customHeight="1" x14ac:dyDescent="0.25">
      <c r="B8" s="107" t="s">
        <v>9</v>
      </c>
      <c r="C8" s="107"/>
      <c r="D8" s="107"/>
      <c r="E8" s="107"/>
      <c r="F8" s="107"/>
      <c r="G8" s="107"/>
      <c r="H8" s="107"/>
      <c r="I8" s="107"/>
      <c r="J8" s="107"/>
      <c r="K8" s="107"/>
      <c r="L8" s="107"/>
      <c r="M8" s="107"/>
      <c r="N8" s="107"/>
      <c r="O8" s="107"/>
      <c r="P8" s="107"/>
      <c r="Q8" s="107"/>
      <c r="R8" s="107"/>
    </row>
    <row r="9" spans="2:18" ht="15" customHeight="1" x14ac:dyDescent="0.25">
      <c r="B9" s="107"/>
      <c r="C9" s="107"/>
      <c r="D9" s="107"/>
      <c r="E9" s="107"/>
      <c r="F9" s="107"/>
      <c r="G9" s="107"/>
      <c r="H9" s="107"/>
      <c r="I9" s="107"/>
      <c r="J9" s="107"/>
      <c r="K9" s="107"/>
      <c r="L9" s="107"/>
      <c r="M9" s="107"/>
      <c r="N9" s="107"/>
      <c r="O9" s="107"/>
      <c r="P9" s="107"/>
      <c r="Q9" s="107"/>
      <c r="R9" s="107"/>
    </row>
    <row r="10" spans="2:18" ht="15" customHeight="1" x14ac:dyDescent="0.25">
      <c r="B10" s="107"/>
      <c r="C10" s="107"/>
      <c r="D10" s="107"/>
      <c r="E10" s="107"/>
      <c r="F10" s="107"/>
      <c r="G10" s="107"/>
      <c r="H10" s="107"/>
      <c r="I10" s="107"/>
      <c r="J10" s="107"/>
      <c r="K10" s="107"/>
      <c r="L10" s="107"/>
      <c r="M10" s="107"/>
      <c r="N10" s="107"/>
      <c r="O10" s="107"/>
      <c r="P10" s="107"/>
      <c r="Q10" s="107"/>
      <c r="R10" s="107"/>
    </row>
    <row r="11" spans="2:18" ht="15" customHeight="1" x14ac:dyDescent="0.25">
      <c r="B11" s="107"/>
      <c r="C11" s="107"/>
      <c r="D11" s="107"/>
      <c r="E11" s="107"/>
      <c r="F11" s="107"/>
      <c r="G11" s="107"/>
      <c r="H11" s="107"/>
      <c r="I11" s="107"/>
      <c r="J11" s="107"/>
      <c r="K11" s="107"/>
      <c r="L11" s="107"/>
      <c r="M11" s="107"/>
      <c r="N11" s="107"/>
      <c r="O11" s="107"/>
      <c r="P11" s="107"/>
      <c r="Q11" s="107"/>
      <c r="R11" s="107"/>
    </row>
    <row r="12" spans="2:18" ht="15" customHeight="1" x14ac:dyDescent="0.25">
      <c r="B12" s="107"/>
      <c r="C12" s="107"/>
      <c r="D12" s="107"/>
      <c r="E12" s="107"/>
      <c r="F12" s="107"/>
      <c r="G12" s="107"/>
      <c r="H12" s="107"/>
      <c r="I12" s="107"/>
      <c r="J12" s="107"/>
      <c r="K12" s="107"/>
      <c r="L12" s="107"/>
      <c r="M12" s="107"/>
      <c r="N12" s="107"/>
      <c r="O12" s="107"/>
      <c r="P12" s="107"/>
      <c r="Q12" s="107"/>
      <c r="R12" s="107"/>
    </row>
    <row r="13" spans="2:18" ht="15" customHeight="1" x14ac:dyDescent="0.25">
      <c r="B13" s="10"/>
      <c r="C13" s="10"/>
      <c r="D13" s="10"/>
      <c r="E13" s="10"/>
      <c r="F13" s="10"/>
      <c r="G13" s="10"/>
      <c r="H13" s="10"/>
      <c r="I13" s="10"/>
      <c r="J13" s="10"/>
      <c r="K13" s="10"/>
      <c r="L13" s="10"/>
      <c r="M13" s="10"/>
      <c r="N13" s="10"/>
      <c r="O13" s="10"/>
      <c r="P13" s="10"/>
      <c r="Q13" s="10"/>
      <c r="R13" s="10"/>
    </row>
    <row r="14" spans="2:18" ht="15" customHeight="1" x14ac:dyDescent="0.25">
      <c r="B14" s="107" t="s">
        <v>8</v>
      </c>
      <c r="C14" s="107"/>
      <c r="D14" s="107"/>
      <c r="E14" s="107"/>
      <c r="F14" s="107"/>
      <c r="G14" s="107"/>
      <c r="H14" s="107"/>
      <c r="I14" s="107"/>
      <c r="J14" s="107"/>
      <c r="K14" s="107"/>
      <c r="L14" s="107"/>
      <c r="M14" s="107"/>
      <c r="N14" s="107"/>
      <c r="O14" s="107"/>
      <c r="P14" s="107"/>
      <c r="Q14" s="107"/>
      <c r="R14" s="10"/>
    </row>
    <row r="15" spans="2:18" ht="15" customHeight="1" x14ac:dyDescent="0.25">
      <c r="B15" s="107"/>
      <c r="C15" s="107"/>
      <c r="D15" s="107"/>
      <c r="E15" s="107"/>
      <c r="F15" s="107"/>
      <c r="G15" s="107"/>
      <c r="H15" s="107"/>
      <c r="I15" s="107"/>
      <c r="J15" s="107"/>
      <c r="K15" s="107"/>
      <c r="L15" s="107"/>
      <c r="M15" s="107"/>
      <c r="N15" s="107"/>
      <c r="O15" s="107"/>
      <c r="P15" s="107"/>
      <c r="Q15" s="107"/>
      <c r="R15" s="10"/>
    </row>
    <row r="16" spans="2:18" ht="15" customHeight="1" x14ac:dyDescent="0.25">
      <c r="B16" s="107"/>
      <c r="C16" s="107"/>
      <c r="D16" s="107"/>
      <c r="E16" s="107"/>
      <c r="F16" s="107"/>
      <c r="G16" s="107"/>
      <c r="H16" s="107"/>
      <c r="I16" s="107"/>
      <c r="J16" s="107"/>
      <c r="K16" s="107"/>
      <c r="L16" s="107"/>
      <c r="M16" s="107"/>
      <c r="N16" s="107"/>
      <c r="O16" s="107"/>
      <c r="P16" s="107"/>
      <c r="Q16" s="107"/>
      <c r="R16" s="10"/>
    </row>
    <row r="17" spans="1:19" ht="15" customHeight="1" x14ac:dyDescent="0.25">
      <c r="B17" s="107"/>
      <c r="C17" s="107"/>
      <c r="D17" s="107"/>
      <c r="E17" s="107"/>
      <c r="F17" s="107"/>
      <c r="G17" s="107"/>
      <c r="H17" s="107"/>
      <c r="I17" s="107"/>
      <c r="J17" s="107"/>
      <c r="K17" s="107"/>
      <c r="L17" s="107"/>
      <c r="M17" s="107"/>
      <c r="N17" s="107"/>
      <c r="O17" s="107"/>
      <c r="P17" s="107"/>
      <c r="Q17" s="107"/>
      <c r="R17" s="10"/>
    </row>
    <row r="18" spans="1:19" ht="15" customHeight="1" x14ac:dyDescent="0.25">
      <c r="B18" s="107"/>
      <c r="C18" s="107"/>
      <c r="D18" s="107"/>
      <c r="E18" s="107"/>
      <c r="F18" s="107"/>
      <c r="G18" s="107"/>
      <c r="H18" s="107"/>
      <c r="I18" s="107"/>
      <c r="J18" s="107"/>
      <c r="K18" s="107"/>
      <c r="L18" s="107"/>
      <c r="M18" s="107"/>
      <c r="N18" s="107"/>
      <c r="O18" s="107"/>
      <c r="P18" s="107"/>
      <c r="Q18" s="107"/>
      <c r="R18" s="10"/>
    </row>
    <row r="19" spans="1:19" ht="15" customHeight="1" x14ac:dyDescent="0.25">
      <c r="B19" s="107"/>
      <c r="C19" s="107"/>
      <c r="D19" s="107"/>
      <c r="E19" s="107"/>
      <c r="F19" s="107"/>
      <c r="G19" s="107"/>
      <c r="H19" s="107"/>
      <c r="I19" s="107"/>
      <c r="J19" s="107"/>
      <c r="K19" s="107"/>
      <c r="L19" s="107"/>
      <c r="M19" s="107"/>
      <c r="N19" s="107"/>
      <c r="O19" s="107"/>
      <c r="P19" s="107"/>
      <c r="Q19" s="107"/>
      <c r="R19" s="10"/>
    </row>
    <row r="20" spans="1:19" ht="15" customHeight="1" x14ac:dyDescent="0.25">
      <c r="B20" s="107"/>
      <c r="C20" s="107"/>
      <c r="D20" s="107"/>
      <c r="E20" s="107"/>
      <c r="F20" s="107"/>
      <c r="G20" s="107"/>
      <c r="H20" s="107"/>
      <c r="I20" s="107"/>
      <c r="J20" s="107"/>
      <c r="K20" s="107"/>
      <c r="L20" s="107"/>
      <c r="M20" s="107"/>
      <c r="N20" s="107"/>
      <c r="O20" s="107"/>
      <c r="P20" s="107"/>
      <c r="Q20" s="107"/>
      <c r="R20" s="10"/>
    </row>
    <row r="21" spans="1:19" ht="15" customHeight="1" x14ac:dyDescent="0.25">
      <c r="B21" s="107"/>
      <c r="C21" s="107"/>
      <c r="D21" s="107"/>
      <c r="E21" s="107"/>
      <c r="F21" s="107"/>
      <c r="G21" s="107"/>
      <c r="H21" s="107"/>
      <c r="I21" s="107"/>
      <c r="J21" s="107"/>
      <c r="K21" s="107"/>
      <c r="L21" s="107"/>
      <c r="M21" s="107"/>
      <c r="N21" s="107"/>
      <c r="O21" s="107"/>
      <c r="P21" s="107"/>
      <c r="Q21" s="107"/>
      <c r="R21" s="10"/>
    </row>
    <row r="22" spans="1:19" ht="15" customHeight="1" x14ac:dyDescent="0.25">
      <c r="B22" s="107"/>
      <c r="C22" s="107"/>
      <c r="D22" s="107"/>
      <c r="E22" s="107"/>
      <c r="F22" s="107"/>
      <c r="G22" s="107"/>
      <c r="H22" s="107"/>
      <c r="I22" s="107"/>
      <c r="J22" s="107"/>
      <c r="K22" s="107"/>
      <c r="L22" s="107"/>
      <c r="M22" s="107"/>
      <c r="N22" s="107"/>
      <c r="O22" s="107"/>
      <c r="P22" s="107"/>
      <c r="Q22" s="107"/>
      <c r="R22" s="10"/>
    </row>
    <row r="23" spans="1:19" ht="15" customHeight="1" x14ac:dyDescent="0.25">
      <c r="B23" s="107"/>
      <c r="C23" s="107"/>
      <c r="D23" s="107"/>
      <c r="E23" s="107"/>
      <c r="F23" s="107"/>
      <c r="G23" s="107"/>
      <c r="H23" s="107"/>
      <c r="I23" s="107"/>
      <c r="J23" s="107"/>
      <c r="K23" s="107"/>
      <c r="L23" s="107"/>
      <c r="M23" s="107"/>
      <c r="N23" s="107"/>
      <c r="O23" s="107"/>
      <c r="P23" s="107"/>
      <c r="Q23" s="107"/>
      <c r="R23" s="10"/>
    </row>
    <row r="24" spans="1:19" ht="15" customHeight="1" x14ac:dyDescent="0.25">
      <c r="B24" s="10"/>
      <c r="C24" s="10"/>
      <c r="D24" s="10"/>
      <c r="E24" s="10"/>
      <c r="F24" s="10"/>
      <c r="G24" s="10"/>
      <c r="H24" s="10"/>
      <c r="I24" s="10"/>
      <c r="J24" s="10"/>
      <c r="K24" s="10"/>
      <c r="L24" s="10"/>
      <c r="M24" s="10"/>
      <c r="N24" s="10"/>
      <c r="O24" s="10"/>
      <c r="P24" s="10"/>
      <c r="Q24" s="10"/>
      <c r="R24" s="10"/>
    </row>
    <row r="25" spans="1:19" ht="15" customHeight="1" x14ac:dyDescent="0.25">
      <c r="A25" s="108" t="s">
        <v>10</v>
      </c>
      <c r="B25" s="108"/>
      <c r="C25" s="108"/>
      <c r="D25" s="108"/>
      <c r="E25" s="108"/>
      <c r="F25" s="108"/>
      <c r="G25" s="108"/>
      <c r="H25" s="108"/>
      <c r="I25" s="108"/>
      <c r="J25" s="108"/>
      <c r="K25" s="108"/>
      <c r="L25" s="108"/>
      <c r="M25" s="108"/>
      <c r="N25" s="108"/>
      <c r="O25" s="108"/>
      <c r="P25" s="108"/>
      <c r="Q25" s="108"/>
      <c r="R25" s="108"/>
    </row>
    <row r="26" spans="1:19" ht="15" customHeight="1" x14ac:dyDescent="0.25">
      <c r="A26" s="108"/>
      <c r="B26" s="108"/>
      <c r="C26" s="108"/>
      <c r="D26" s="108"/>
      <c r="E26" s="108"/>
      <c r="F26" s="108"/>
      <c r="G26" s="108"/>
      <c r="H26" s="108"/>
      <c r="I26" s="108"/>
      <c r="J26" s="108"/>
      <c r="K26" s="108"/>
      <c r="L26" s="108"/>
      <c r="M26" s="108"/>
      <c r="N26" s="108"/>
      <c r="O26" s="108"/>
      <c r="P26" s="108"/>
      <c r="Q26" s="108"/>
      <c r="R26" s="108"/>
    </row>
    <row r="27" spans="1:19" ht="15" customHeight="1" x14ac:dyDescent="0.25">
      <c r="A27" s="109" t="s">
        <v>11</v>
      </c>
      <c r="B27" s="109"/>
      <c r="C27" s="109"/>
      <c r="D27" s="109"/>
      <c r="E27" s="109"/>
      <c r="F27" s="109"/>
      <c r="G27" s="109"/>
      <c r="H27" s="109"/>
      <c r="I27" s="109"/>
      <c r="J27" s="109"/>
      <c r="K27" s="109"/>
      <c r="L27" s="109"/>
      <c r="M27" s="109"/>
      <c r="N27" s="109"/>
      <c r="O27" s="109"/>
      <c r="P27" s="12"/>
      <c r="Q27" s="12"/>
      <c r="R27" s="12"/>
      <c r="S27" s="12"/>
    </row>
    <row r="28" spans="1:19" ht="15" customHeight="1" x14ac:dyDescent="0.25">
      <c r="A28" s="109"/>
      <c r="B28" s="109"/>
      <c r="C28" s="109"/>
      <c r="D28" s="109"/>
      <c r="E28" s="109"/>
      <c r="F28" s="109"/>
      <c r="G28" s="109"/>
      <c r="H28" s="109"/>
      <c r="I28" s="109"/>
      <c r="J28" s="109"/>
      <c r="K28" s="109"/>
      <c r="L28" s="109"/>
      <c r="M28" s="109"/>
      <c r="N28" s="109"/>
      <c r="O28" s="109"/>
      <c r="P28" s="12"/>
      <c r="Q28" s="12"/>
      <c r="R28" s="12"/>
      <c r="S28" s="12"/>
    </row>
    <row r="29" spans="1:19" ht="27" customHeight="1" x14ac:dyDescent="0.25">
      <c r="A29" s="111" t="s">
        <v>27</v>
      </c>
      <c r="B29" s="111"/>
      <c r="C29" s="111"/>
      <c r="D29" s="111"/>
      <c r="E29" s="111"/>
      <c r="F29" s="111"/>
      <c r="G29" s="111"/>
      <c r="H29" s="111"/>
      <c r="I29" s="111"/>
      <c r="J29" s="111"/>
      <c r="K29" s="111"/>
      <c r="L29" s="11"/>
      <c r="M29" s="11"/>
      <c r="N29" s="11"/>
      <c r="O29" s="11"/>
      <c r="P29" s="11"/>
      <c r="Q29" s="11"/>
      <c r="R29" s="11"/>
      <c r="S29" s="11"/>
    </row>
    <row r="30" spans="1:19" x14ac:dyDescent="0.25">
      <c r="A30" s="111"/>
      <c r="B30" s="111"/>
      <c r="C30" s="111"/>
      <c r="D30" s="111"/>
      <c r="E30" s="111"/>
      <c r="F30" s="111"/>
      <c r="G30" s="111"/>
      <c r="H30" s="111"/>
      <c r="I30" s="111"/>
      <c r="J30" s="111"/>
      <c r="K30" s="111"/>
    </row>
    <row r="31" spans="1:19" ht="15" customHeight="1" x14ac:dyDescent="0.25">
      <c r="A31" s="109" t="s">
        <v>12</v>
      </c>
      <c r="B31" s="109"/>
      <c r="C31" s="109"/>
      <c r="D31" s="109"/>
      <c r="E31" s="109"/>
      <c r="F31" s="109"/>
      <c r="G31" s="109"/>
      <c r="H31" s="109"/>
      <c r="I31" s="13"/>
      <c r="J31" s="13"/>
      <c r="K31" s="13"/>
      <c r="L31" s="13"/>
      <c r="M31" s="13"/>
      <c r="N31" s="13"/>
      <c r="O31" s="13"/>
    </row>
    <row r="32" spans="1:19" ht="15" customHeight="1" x14ac:dyDescent="0.25">
      <c r="A32" s="109"/>
      <c r="B32" s="109"/>
      <c r="C32" s="109"/>
      <c r="D32" s="109"/>
      <c r="E32" s="109"/>
      <c r="F32" s="109"/>
      <c r="G32" s="109"/>
      <c r="H32" s="109"/>
      <c r="I32" s="13"/>
      <c r="J32" s="13"/>
      <c r="K32" s="13"/>
      <c r="L32" s="13"/>
      <c r="M32" s="13"/>
      <c r="N32" s="13"/>
      <c r="O32" s="13"/>
    </row>
    <row r="33" spans="1:16" ht="18.75" customHeight="1" x14ac:dyDescent="0.25">
      <c r="A33" s="110" t="s">
        <v>26</v>
      </c>
      <c r="B33" s="110"/>
      <c r="C33" s="110"/>
      <c r="D33" s="110"/>
      <c r="E33" s="110"/>
      <c r="F33" s="110"/>
      <c r="G33" s="110"/>
      <c r="H33" s="110"/>
      <c r="I33" s="110"/>
      <c r="J33" s="110"/>
      <c r="K33" s="19"/>
    </row>
    <row r="34" spans="1:16" ht="15" customHeight="1" x14ac:dyDescent="0.25">
      <c r="A34" s="110"/>
      <c r="B34" s="110"/>
      <c r="C34" s="110"/>
      <c r="D34" s="110"/>
      <c r="E34" s="110"/>
      <c r="F34" s="110"/>
      <c r="G34" s="110"/>
      <c r="H34" s="110"/>
      <c r="I34" s="110"/>
      <c r="J34" s="110"/>
      <c r="K34" s="19"/>
    </row>
    <row r="35" spans="1:16" ht="15" customHeight="1" x14ac:dyDescent="0.25">
      <c r="A35" s="110"/>
      <c r="B35" s="110"/>
      <c r="C35" s="110"/>
      <c r="D35" s="110"/>
      <c r="E35" s="110"/>
      <c r="F35" s="110"/>
      <c r="G35" s="110"/>
      <c r="H35" s="110"/>
      <c r="I35" s="110"/>
      <c r="J35" s="110"/>
    </row>
    <row r="36" spans="1:16" ht="18.75" customHeight="1" x14ac:dyDescent="0.25">
      <c r="A36" s="110"/>
      <c r="B36" s="110"/>
      <c r="C36" s="110"/>
      <c r="D36" s="110"/>
      <c r="E36" s="110"/>
      <c r="F36" s="110"/>
      <c r="G36" s="110"/>
      <c r="H36" s="110"/>
      <c r="I36" s="110"/>
      <c r="J36" s="110"/>
    </row>
    <row r="37" spans="1:16" ht="23.25" x14ac:dyDescent="0.25">
      <c r="A37" s="109" t="s">
        <v>13</v>
      </c>
      <c r="B37" s="109"/>
      <c r="C37" s="109"/>
      <c r="D37" s="109"/>
      <c r="E37" s="109"/>
      <c r="F37" s="109"/>
      <c r="G37" s="14"/>
      <c r="H37" s="14"/>
      <c r="I37" s="14"/>
      <c r="J37" s="14"/>
      <c r="K37" s="14"/>
      <c r="L37" s="14"/>
      <c r="M37" s="14"/>
      <c r="N37" s="14"/>
      <c r="O37" s="14"/>
    </row>
    <row r="38" spans="1:16" ht="23.25" customHeight="1" x14ac:dyDescent="0.25">
      <c r="A38" s="110" t="s">
        <v>25</v>
      </c>
      <c r="B38" s="112"/>
      <c r="C38" s="112"/>
      <c r="D38" s="112"/>
      <c r="E38" s="112"/>
      <c r="F38" s="112"/>
      <c r="G38" s="112"/>
      <c r="H38" s="112"/>
      <c r="I38" s="112"/>
      <c r="J38" s="112"/>
      <c r="K38" s="14"/>
      <c r="L38" s="14"/>
      <c r="M38" s="14"/>
      <c r="N38" s="14"/>
      <c r="O38" s="14"/>
    </row>
    <row r="39" spans="1:16" x14ac:dyDescent="0.25">
      <c r="A39" s="112"/>
      <c r="B39" s="112"/>
      <c r="C39" s="112"/>
      <c r="D39" s="112"/>
      <c r="E39" s="112"/>
      <c r="F39" s="112"/>
      <c r="G39" s="112"/>
      <c r="H39" s="112"/>
      <c r="I39" s="112"/>
      <c r="J39" s="112"/>
    </row>
    <row r="40" spans="1:16" x14ac:dyDescent="0.25">
      <c r="A40" s="112"/>
      <c r="B40" s="112"/>
      <c r="C40" s="112"/>
      <c r="D40" s="112"/>
      <c r="E40" s="112"/>
      <c r="F40" s="112"/>
      <c r="G40" s="112"/>
      <c r="H40" s="112"/>
      <c r="I40" s="112"/>
      <c r="J40" s="112"/>
    </row>
    <row r="41" spans="1:16" ht="23.25" x14ac:dyDescent="0.25">
      <c r="A41" s="109" t="s">
        <v>14</v>
      </c>
      <c r="B41" s="109"/>
      <c r="C41" s="109"/>
      <c r="D41" s="109"/>
      <c r="E41" s="109"/>
      <c r="F41" s="14"/>
      <c r="G41" s="14"/>
      <c r="H41" s="14"/>
      <c r="I41" s="14"/>
      <c r="J41" s="14"/>
      <c r="K41" s="14"/>
      <c r="L41" s="14"/>
      <c r="M41" s="14"/>
      <c r="N41" s="14"/>
      <c r="O41" s="14"/>
      <c r="P41" s="14"/>
    </row>
    <row r="42" spans="1:16" ht="23.25" customHeight="1" x14ac:dyDescent="0.25">
      <c r="A42" s="110" t="s">
        <v>24</v>
      </c>
      <c r="B42" s="110"/>
      <c r="C42" s="110"/>
      <c r="D42" s="110"/>
      <c r="E42" s="110"/>
      <c r="F42" s="110"/>
      <c r="G42" s="110"/>
      <c r="H42" s="110"/>
      <c r="I42" s="110"/>
      <c r="J42" s="14"/>
      <c r="K42" s="14"/>
      <c r="L42" s="14"/>
      <c r="M42" s="14"/>
      <c r="N42" s="14"/>
      <c r="O42" s="14"/>
      <c r="P42" s="14"/>
    </row>
    <row r="43" spans="1:16" x14ac:dyDescent="0.25">
      <c r="A43" s="110"/>
      <c r="B43" s="110"/>
      <c r="C43" s="110"/>
      <c r="D43" s="110"/>
      <c r="E43" s="110"/>
      <c r="F43" s="110"/>
      <c r="G43" s="110"/>
      <c r="H43" s="110"/>
      <c r="I43" s="110"/>
    </row>
    <row r="44" spans="1:16" ht="15" customHeight="1" x14ac:dyDescent="0.25">
      <c r="A44" s="109" t="s">
        <v>30</v>
      </c>
      <c r="B44" s="109"/>
      <c r="C44" s="109"/>
      <c r="D44" s="109"/>
      <c r="E44" s="109"/>
      <c r="F44" s="13"/>
    </row>
    <row r="45" spans="1:16" ht="15" customHeight="1" x14ac:dyDescent="0.25">
      <c r="A45" s="109"/>
      <c r="B45" s="109"/>
      <c r="C45" s="109"/>
      <c r="D45" s="109"/>
      <c r="E45" s="109"/>
      <c r="F45" s="13"/>
    </row>
    <row r="46" spans="1:16" ht="18.75" customHeight="1" x14ac:dyDescent="0.25">
      <c r="A46" s="106" t="s">
        <v>134</v>
      </c>
      <c r="B46" s="106"/>
      <c r="C46" s="106"/>
      <c r="D46" s="106"/>
      <c r="E46" s="106"/>
      <c r="F46" s="106"/>
      <c r="G46" s="48"/>
      <c r="H46" s="48"/>
      <c r="I46" s="48"/>
    </row>
    <row r="47" spans="1:16" ht="15" customHeight="1" x14ac:dyDescent="0.25">
      <c r="A47" s="106"/>
      <c r="B47" s="106"/>
      <c r="C47" s="106"/>
      <c r="D47" s="106"/>
      <c r="E47" s="106"/>
      <c r="F47" s="106"/>
      <c r="G47" s="48"/>
      <c r="H47" s="48"/>
      <c r="I47" s="48"/>
    </row>
    <row r="48" spans="1:16" ht="15" customHeight="1" x14ac:dyDescent="0.25">
      <c r="A48" s="19"/>
      <c r="B48" s="19"/>
      <c r="C48" s="19"/>
      <c r="D48" s="19"/>
      <c r="E48" s="19"/>
      <c r="F48" s="19"/>
      <c r="G48" s="19"/>
      <c r="H48" s="19"/>
      <c r="I48" s="19"/>
    </row>
    <row r="49" spans="1:9" ht="15" customHeight="1" x14ac:dyDescent="0.25">
      <c r="A49" s="19"/>
      <c r="B49" s="19"/>
      <c r="C49" s="19"/>
      <c r="D49" s="19"/>
      <c r="E49" s="19"/>
      <c r="F49" s="19"/>
      <c r="G49" s="19"/>
      <c r="H49" s="19"/>
      <c r="I49" s="19"/>
    </row>
  </sheetData>
  <mergeCells count="13">
    <mergeCell ref="A46:F47"/>
    <mergeCell ref="B8:R12"/>
    <mergeCell ref="B14:Q23"/>
    <mergeCell ref="A25:R26"/>
    <mergeCell ref="A27:O28"/>
    <mergeCell ref="A42:I43"/>
    <mergeCell ref="A29:K30"/>
    <mergeCell ref="A38:J40"/>
    <mergeCell ref="A33:J36"/>
    <mergeCell ref="A44:E45"/>
    <mergeCell ref="A31:H32"/>
    <mergeCell ref="A37:F37"/>
    <mergeCell ref="A41:E41"/>
  </mergeCells>
  <pageMargins left="0.7" right="0.7" top="0.75" bottom="0.75" header="0.3" footer="0.3"/>
  <drawing r:id="rId1"/>
  <legacyDrawing r:id="rId2"/>
  <picture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dimension ref="A6:T67"/>
  <sheetViews>
    <sheetView showGridLines="0" showRowColHeaders="0" zoomScaleNormal="100" workbookViewId="0">
      <pane ySplit="9" topLeftCell="A10" activePane="bottomLeft" state="frozen"/>
      <selection pane="bottomLeft" activeCell="M12" sqref="M12"/>
    </sheetView>
  </sheetViews>
  <sheetFormatPr defaultRowHeight="15" x14ac:dyDescent="0.25"/>
  <cols>
    <col min="2" max="2" width="9.140625" customWidth="1"/>
    <col min="19" max="20" width="0" hidden="1" customWidth="1"/>
  </cols>
  <sheetData>
    <row r="6" spans="1:20" ht="15.75" x14ac:dyDescent="0.25">
      <c r="A6" s="16" t="s">
        <v>15</v>
      </c>
      <c r="B6" s="15"/>
      <c r="C6" s="16" t="s">
        <v>16</v>
      </c>
      <c r="D6" s="15"/>
      <c r="E6" s="16" t="s">
        <v>17</v>
      </c>
      <c r="F6" s="15"/>
      <c r="G6" s="16" t="s">
        <v>22</v>
      </c>
      <c r="H6" s="15"/>
      <c r="I6" s="16" t="s">
        <v>42</v>
      </c>
      <c r="J6" s="15"/>
      <c r="K6" s="15"/>
      <c r="L6" s="15"/>
      <c r="M6" s="15"/>
      <c r="N6" s="15"/>
      <c r="O6" s="15"/>
      <c r="P6" s="15"/>
      <c r="Q6" s="15"/>
      <c r="R6" s="15"/>
      <c r="S6" s="15"/>
    </row>
    <row r="7" spans="1:20" s="59" customFormat="1" ht="15.75" x14ac:dyDescent="0.25">
      <c r="A7" s="61">
        <f>SUM(T12:T19)</f>
        <v>4</v>
      </c>
      <c r="B7" s="62"/>
      <c r="C7" s="60">
        <f>SUM(T26:T32)</f>
        <v>4</v>
      </c>
      <c r="E7" s="60">
        <f>S39</f>
        <v>0</v>
      </c>
      <c r="G7" s="60">
        <f>T47</f>
        <v>1</v>
      </c>
      <c r="I7" s="60">
        <f>SUM(S55:S59)</f>
        <v>0</v>
      </c>
    </row>
    <row r="8" spans="1:20" ht="14.25" customHeight="1" x14ac:dyDescent="0.4">
      <c r="A8" s="18"/>
    </row>
    <row r="9" spans="1:20" hidden="1" x14ac:dyDescent="0.25"/>
    <row r="11" spans="1:20" s="74" customFormat="1" ht="18.75" x14ac:dyDescent="0.3">
      <c r="A11" s="55" t="s">
        <v>18</v>
      </c>
    </row>
    <row r="12" spans="1:20" x14ac:dyDescent="0.25">
      <c r="S12" t="b">
        <v>0</v>
      </c>
      <c r="T12">
        <f>IF(S12,0,1)</f>
        <v>1</v>
      </c>
    </row>
    <row r="13" spans="1:20" x14ac:dyDescent="0.25">
      <c r="S13" t="b">
        <v>0</v>
      </c>
      <c r="T13">
        <f>IF(S13,1,0)</f>
        <v>0</v>
      </c>
    </row>
    <row r="14" spans="1:20" x14ac:dyDescent="0.25">
      <c r="S14" t="b">
        <v>0</v>
      </c>
      <c r="T14">
        <f>IF(S14,0,1)</f>
        <v>1</v>
      </c>
    </row>
    <row r="15" spans="1:20" x14ac:dyDescent="0.25">
      <c r="S15" t="b">
        <v>0</v>
      </c>
      <c r="T15">
        <f>IF(S15,1,0)</f>
        <v>0</v>
      </c>
    </row>
    <row r="16" spans="1:20" x14ac:dyDescent="0.25">
      <c r="S16" t="b">
        <v>0</v>
      </c>
      <c r="T16">
        <f>IF(S16,1,0)</f>
        <v>0</v>
      </c>
    </row>
    <row r="17" spans="1:20" x14ac:dyDescent="0.25">
      <c r="S17" t="b">
        <v>0</v>
      </c>
      <c r="T17">
        <f>IF(S17,0,1)</f>
        <v>1</v>
      </c>
    </row>
    <row r="18" spans="1:20" x14ac:dyDescent="0.25">
      <c r="S18" t="b">
        <v>0</v>
      </c>
      <c r="T18">
        <f>IF(S18,0,1)</f>
        <v>1</v>
      </c>
    </row>
    <row r="19" spans="1:20" x14ac:dyDescent="0.25">
      <c r="S19" t="b">
        <v>0</v>
      </c>
      <c r="T19">
        <f>IF(S19,1,0)</f>
        <v>0</v>
      </c>
    </row>
    <row r="25" spans="1:20" ht="18.75" x14ac:dyDescent="0.3">
      <c r="A25" s="57" t="s">
        <v>19</v>
      </c>
      <c r="B25" s="74"/>
      <c r="C25" s="74"/>
      <c r="D25" s="74"/>
      <c r="E25" s="74"/>
      <c r="F25" s="74"/>
      <c r="G25" s="74"/>
      <c r="H25" s="74"/>
      <c r="I25" s="74"/>
    </row>
    <row r="26" spans="1:20" x14ac:dyDescent="0.25">
      <c r="S26" t="b">
        <v>0</v>
      </c>
      <c r="T26">
        <f>IF(S26,0,1)</f>
        <v>1</v>
      </c>
    </row>
    <row r="27" spans="1:20" x14ac:dyDescent="0.25">
      <c r="S27" t="b">
        <v>0</v>
      </c>
      <c r="T27">
        <f>IF(S27,1,0)</f>
        <v>0</v>
      </c>
    </row>
    <row r="28" spans="1:20" x14ac:dyDescent="0.25">
      <c r="S28" t="b">
        <v>0</v>
      </c>
      <c r="T28">
        <f>IF(S28,1,0)</f>
        <v>0</v>
      </c>
    </row>
    <row r="29" spans="1:20" x14ac:dyDescent="0.25">
      <c r="S29" t="b">
        <v>0</v>
      </c>
      <c r="T29">
        <f>IF(S29,0,1)</f>
        <v>1</v>
      </c>
    </row>
    <row r="30" spans="1:20" x14ac:dyDescent="0.25">
      <c r="S30" t="b">
        <v>0</v>
      </c>
      <c r="T30">
        <f>IF(S30,0,1)</f>
        <v>1</v>
      </c>
    </row>
    <row r="31" spans="1:20" x14ac:dyDescent="0.25">
      <c r="S31" t="b">
        <v>0</v>
      </c>
      <c r="T31">
        <f>IF(S31,1,0)</f>
        <v>0</v>
      </c>
    </row>
    <row r="32" spans="1:20" x14ac:dyDescent="0.25">
      <c r="S32" t="b">
        <v>0</v>
      </c>
      <c r="T32">
        <f>IF(S32,0,1)</f>
        <v>1</v>
      </c>
    </row>
    <row r="38" spans="1:20" s="74" customFormat="1" ht="18.75" x14ac:dyDescent="0.3">
      <c r="A38" s="55" t="s">
        <v>20</v>
      </c>
    </row>
    <row r="39" spans="1:20" x14ac:dyDescent="0.25">
      <c r="S39">
        <v>0</v>
      </c>
    </row>
    <row r="43" spans="1:20" x14ac:dyDescent="0.25">
      <c r="S43">
        <v>1</v>
      </c>
    </row>
    <row r="44" spans="1:20" x14ac:dyDescent="0.25">
      <c r="S44">
        <v>2</v>
      </c>
    </row>
    <row r="45" spans="1:20" ht="18.75" x14ac:dyDescent="0.3">
      <c r="A45" s="55" t="s">
        <v>21</v>
      </c>
      <c r="S45">
        <v>3</v>
      </c>
    </row>
    <row r="46" spans="1:20" x14ac:dyDescent="0.25">
      <c r="S46">
        <v>4</v>
      </c>
    </row>
    <row r="47" spans="1:20" x14ac:dyDescent="0.25">
      <c r="S47">
        <v>5</v>
      </c>
      <c r="T47">
        <v>1</v>
      </c>
    </row>
    <row r="48" spans="1:20" x14ac:dyDescent="0.25">
      <c r="S48">
        <v>6</v>
      </c>
    </row>
    <row r="49" spans="1:19" s="74" customFormat="1" ht="18.75" x14ac:dyDescent="0.25">
      <c r="A49" s="113" t="s">
        <v>28</v>
      </c>
      <c r="B49" s="113"/>
      <c r="C49" s="113"/>
      <c r="D49" s="113"/>
      <c r="E49" s="113"/>
      <c r="F49" s="113"/>
      <c r="G49" s="113"/>
      <c r="H49" s="113"/>
      <c r="S49" s="74">
        <v>7</v>
      </c>
    </row>
    <row r="50" spans="1:19" x14ac:dyDescent="0.25">
      <c r="S50">
        <v>8</v>
      </c>
    </row>
    <row r="51" spans="1:19" ht="23.25" x14ac:dyDescent="0.25">
      <c r="A51" s="117" t="s">
        <v>29</v>
      </c>
      <c r="B51" s="117"/>
      <c r="C51" s="117"/>
      <c r="D51" s="117"/>
      <c r="E51" s="117"/>
      <c r="F51" s="117"/>
      <c r="G51" s="117"/>
      <c r="H51" s="117"/>
      <c r="I51" s="23"/>
      <c r="J51" s="116" t="s">
        <v>32</v>
      </c>
      <c r="K51" s="116"/>
      <c r="L51" s="116"/>
      <c r="M51" s="116"/>
      <c r="N51" s="116"/>
      <c r="O51" s="116"/>
      <c r="P51" s="116"/>
      <c r="Q51" s="22"/>
      <c r="R51" s="22"/>
      <c r="S51">
        <v>9</v>
      </c>
    </row>
    <row r="52" spans="1:19" x14ac:dyDescent="0.25">
      <c r="S52">
        <v>10</v>
      </c>
    </row>
    <row r="53" spans="1:19" ht="15.75" customHeight="1" x14ac:dyDescent="0.25">
      <c r="A53" s="118" t="s">
        <v>37</v>
      </c>
      <c r="B53" s="118"/>
      <c r="C53" s="118"/>
      <c r="D53" s="118"/>
      <c r="E53" s="118"/>
      <c r="F53" s="118"/>
      <c r="G53" s="118"/>
      <c r="H53" s="118"/>
      <c r="I53" s="118"/>
      <c r="K53" s="114" t="s">
        <v>31</v>
      </c>
      <c r="L53" s="114"/>
      <c r="M53" s="114"/>
      <c r="N53" s="114"/>
      <c r="O53" s="114"/>
      <c r="P53" s="114"/>
      <c r="Q53" s="20"/>
      <c r="R53" s="20"/>
    </row>
    <row r="54" spans="1:19" ht="15" customHeight="1" x14ac:dyDescent="0.25">
      <c r="A54" s="118"/>
      <c r="B54" s="118"/>
      <c r="C54" s="118"/>
      <c r="D54" s="118"/>
      <c r="E54" s="118"/>
      <c r="F54" s="118"/>
      <c r="G54" s="118"/>
      <c r="H54" s="118"/>
      <c r="I54" s="118"/>
      <c r="K54" s="114"/>
      <c r="L54" s="114"/>
      <c r="M54" s="114"/>
      <c r="N54" s="114"/>
      <c r="O54" s="114"/>
      <c r="P54" s="114"/>
      <c r="Q54" s="20"/>
      <c r="R54" s="20"/>
    </row>
    <row r="55" spans="1:19" ht="15.75" x14ac:dyDescent="0.25">
      <c r="A55" s="37"/>
      <c r="K55" s="21"/>
      <c r="L55" s="21"/>
      <c r="M55" s="21"/>
      <c r="N55" s="21"/>
      <c r="O55" s="21"/>
      <c r="P55" s="21"/>
      <c r="Q55" s="21"/>
      <c r="R55" s="21"/>
      <c r="S55">
        <f>IF(A55=5,1,0)</f>
        <v>0</v>
      </c>
    </row>
    <row r="56" spans="1:19" ht="15" customHeight="1" x14ac:dyDescent="0.25">
      <c r="A56" s="118" t="s">
        <v>38</v>
      </c>
      <c r="B56" s="119"/>
      <c r="C56" s="119"/>
      <c r="D56" s="119"/>
      <c r="E56" s="119"/>
      <c r="F56" s="119"/>
      <c r="G56" s="119"/>
      <c r="H56" s="119"/>
      <c r="I56" s="119"/>
      <c r="K56" s="115" t="s">
        <v>33</v>
      </c>
      <c r="L56" s="115"/>
      <c r="M56" s="115"/>
      <c r="N56" s="115"/>
      <c r="O56" s="115"/>
      <c r="P56" s="20"/>
      <c r="Q56" s="20"/>
      <c r="R56" s="20"/>
      <c r="S56">
        <f>IF(A58=1,1,0)</f>
        <v>0</v>
      </c>
    </row>
    <row r="57" spans="1:19" ht="15" customHeight="1" x14ac:dyDescent="0.25">
      <c r="A57" s="119"/>
      <c r="B57" s="119"/>
      <c r="C57" s="119"/>
      <c r="D57" s="119"/>
      <c r="E57" s="119"/>
      <c r="F57" s="119"/>
      <c r="G57" s="119"/>
      <c r="H57" s="119"/>
      <c r="I57" s="119"/>
      <c r="K57" s="115"/>
      <c r="L57" s="115"/>
      <c r="M57" s="115"/>
      <c r="N57" s="115"/>
      <c r="O57" s="115"/>
      <c r="P57" s="20"/>
      <c r="Q57" s="20"/>
      <c r="R57" s="20"/>
      <c r="S57">
        <f>IF(A61=4,1,0)</f>
        <v>0</v>
      </c>
    </row>
    <row r="58" spans="1:19" ht="15.75" x14ac:dyDescent="0.25">
      <c r="A58" s="37"/>
      <c r="K58" s="21"/>
      <c r="L58" s="21"/>
      <c r="M58" s="21"/>
      <c r="N58" s="21"/>
      <c r="O58" s="21"/>
      <c r="P58" s="21"/>
      <c r="Q58" s="21"/>
      <c r="R58" s="21"/>
      <c r="S58">
        <f>IF(A64=3,1,0)</f>
        <v>0</v>
      </c>
    </row>
    <row r="59" spans="1:19" ht="15" customHeight="1" x14ac:dyDescent="0.25">
      <c r="A59" s="118" t="s">
        <v>39</v>
      </c>
      <c r="B59" s="119"/>
      <c r="C59" s="119"/>
      <c r="D59" s="119"/>
      <c r="E59" s="119"/>
      <c r="F59" s="119"/>
      <c r="G59" s="119"/>
      <c r="H59" s="119"/>
      <c r="I59" s="119"/>
      <c r="K59" s="115" t="s">
        <v>34</v>
      </c>
      <c r="L59" s="115"/>
      <c r="M59" s="115"/>
      <c r="N59" s="115"/>
      <c r="O59" s="20"/>
      <c r="P59" s="20"/>
      <c r="Q59" s="20"/>
      <c r="R59" s="20"/>
      <c r="S59">
        <f>IF(A67=2,1,0)</f>
        <v>0</v>
      </c>
    </row>
    <row r="60" spans="1:19" ht="15" customHeight="1" x14ac:dyDescent="0.25">
      <c r="A60" s="119"/>
      <c r="B60" s="119"/>
      <c r="C60" s="119"/>
      <c r="D60" s="119"/>
      <c r="E60" s="119"/>
      <c r="F60" s="119"/>
      <c r="G60" s="119"/>
      <c r="H60" s="119"/>
      <c r="I60" s="119"/>
      <c r="K60" s="115"/>
      <c r="L60" s="115"/>
      <c r="M60" s="115"/>
      <c r="N60" s="115"/>
      <c r="O60" s="20"/>
      <c r="P60" s="20"/>
      <c r="Q60" s="20"/>
      <c r="R60" s="20"/>
    </row>
    <row r="61" spans="1:19" ht="15.75" x14ac:dyDescent="0.25">
      <c r="A61" s="37"/>
      <c r="K61" s="21"/>
      <c r="L61" s="21"/>
      <c r="M61" s="21"/>
      <c r="N61" s="21"/>
      <c r="O61" s="21"/>
      <c r="P61" s="21"/>
      <c r="Q61" s="21"/>
      <c r="R61" s="21"/>
    </row>
    <row r="62" spans="1:19" ht="15" customHeight="1" x14ac:dyDescent="0.25">
      <c r="A62" s="118" t="s">
        <v>40</v>
      </c>
      <c r="B62" s="119"/>
      <c r="C62" s="119"/>
      <c r="D62" s="119"/>
      <c r="E62" s="119"/>
      <c r="F62" s="119"/>
      <c r="G62" s="119"/>
      <c r="H62" s="119"/>
      <c r="I62" s="119"/>
      <c r="K62" s="115" t="s">
        <v>35</v>
      </c>
      <c r="L62" s="115"/>
      <c r="M62" s="115"/>
      <c r="N62" s="20"/>
      <c r="O62" s="20"/>
      <c r="P62" s="20"/>
      <c r="Q62" s="20"/>
      <c r="R62" s="20"/>
    </row>
    <row r="63" spans="1:19" ht="15" customHeight="1" x14ac:dyDescent="0.25">
      <c r="A63" s="119"/>
      <c r="B63" s="119"/>
      <c r="C63" s="119"/>
      <c r="D63" s="119"/>
      <c r="E63" s="119"/>
      <c r="F63" s="119"/>
      <c r="G63" s="119"/>
      <c r="H63" s="119"/>
      <c r="I63" s="119"/>
      <c r="K63" s="115"/>
      <c r="L63" s="115"/>
      <c r="M63" s="115"/>
      <c r="N63" s="20"/>
      <c r="O63" s="20"/>
      <c r="P63" s="20"/>
      <c r="Q63" s="20"/>
      <c r="R63" s="20"/>
    </row>
    <row r="64" spans="1:19" ht="15.75" x14ac:dyDescent="0.25">
      <c r="A64" s="37"/>
      <c r="K64" s="21"/>
      <c r="L64" s="21"/>
      <c r="M64" s="21"/>
      <c r="N64" s="21"/>
      <c r="O64" s="21"/>
      <c r="P64" s="21"/>
      <c r="Q64" s="21"/>
      <c r="R64" s="21"/>
    </row>
    <row r="65" spans="1:18" ht="15" customHeight="1" x14ac:dyDescent="0.25">
      <c r="A65" s="118" t="s">
        <v>41</v>
      </c>
      <c r="B65" s="119"/>
      <c r="C65" s="119"/>
      <c r="D65" s="119"/>
      <c r="E65" s="119"/>
      <c r="F65" s="119"/>
      <c r="G65" s="119"/>
      <c r="H65" s="119"/>
      <c r="I65" s="119"/>
      <c r="K65" s="115" t="s">
        <v>36</v>
      </c>
      <c r="L65" s="115"/>
      <c r="M65" s="115"/>
      <c r="N65" s="20"/>
      <c r="O65" s="20"/>
      <c r="P65" s="20"/>
      <c r="Q65" s="20"/>
      <c r="R65" s="20"/>
    </row>
    <row r="66" spans="1:18" ht="15" customHeight="1" x14ac:dyDescent="0.25">
      <c r="A66" s="119"/>
      <c r="B66" s="119"/>
      <c r="C66" s="119"/>
      <c r="D66" s="119"/>
      <c r="E66" s="119"/>
      <c r="F66" s="119"/>
      <c r="G66" s="119"/>
      <c r="H66" s="119"/>
      <c r="I66" s="119"/>
      <c r="K66" s="115"/>
      <c r="L66" s="115"/>
      <c r="M66" s="115"/>
      <c r="N66" s="20"/>
      <c r="O66" s="20"/>
      <c r="P66" s="20"/>
      <c r="Q66" s="20"/>
      <c r="R66" s="20"/>
    </row>
    <row r="67" spans="1:18" ht="15.75" x14ac:dyDescent="0.25">
      <c r="A67" s="37"/>
    </row>
  </sheetData>
  <mergeCells count="13">
    <mergeCell ref="K65:M66"/>
    <mergeCell ref="J51:P51"/>
    <mergeCell ref="A51:H51"/>
    <mergeCell ref="A53:I54"/>
    <mergeCell ref="A56:I57"/>
    <mergeCell ref="A59:I60"/>
    <mergeCell ref="A62:I63"/>
    <mergeCell ref="A65:I66"/>
    <mergeCell ref="A49:H49"/>
    <mergeCell ref="K53:P54"/>
    <mergeCell ref="K56:O57"/>
    <mergeCell ref="K59:N60"/>
    <mergeCell ref="K62:M63"/>
  </mergeCells>
  <hyperlinks>
    <hyperlink ref="A6" location="Тема_П_1" display="Задание 1"/>
    <hyperlink ref="C6" location="Тема_П_2" display="Задание 2"/>
    <hyperlink ref="E6" location="Тема_П_3" display="Задание 3"/>
    <hyperlink ref="G6" location="Тема_П_4" display="Задание 4"/>
    <hyperlink ref="I6" location="Тема_П_5" display="Задание 5"/>
  </hyperlinks>
  <pageMargins left="0.7" right="0.7" top="0.75" bottom="0.75" header="0.3" footer="0.3"/>
  <pageSetup paperSize="9" orientation="portrait" r:id="rId1"/>
  <drawing r:id="rId2"/>
  <legacyDrawing r:id="rId3"/>
  <picture r:id="rId4"/>
  <mc:AlternateContent xmlns:mc="http://schemas.openxmlformats.org/markup-compatibility/2006">
    <mc:Choice Requires="x14">
      <controls>
        <mc:AlternateContent xmlns:mc="http://schemas.openxmlformats.org/markup-compatibility/2006">
          <mc:Choice Requires="x14">
            <control shapeId="6145" r:id="rId5" name="Check Box 1">
              <controlPr defaultSize="0" autoFill="0" autoLine="0" autoPict="0">
                <anchor moveWithCells="1">
                  <from>
                    <xdr:col>0</xdr:col>
                    <xdr:colOff>66675</xdr:colOff>
                    <xdr:row>11</xdr:row>
                    <xdr:rowOff>66675</xdr:rowOff>
                  </from>
                  <to>
                    <xdr:col>1</xdr:col>
                    <xdr:colOff>533400</xdr:colOff>
                    <xdr:row>12</xdr:row>
                    <xdr:rowOff>85725</xdr:rowOff>
                  </to>
                </anchor>
              </controlPr>
            </control>
          </mc:Choice>
        </mc:AlternateContent>
        <mc:AlternateContent xmlns:mc="http://schemas.openxmlformats.org/markup-compatibility/2006">
          <mc:Choice Requires="x14">
            <control shapeId="6146" r:id="rId6" name="Check Box 2">
              <controlPr defaultSize="0" autoFill="0" autoLine="0" autoPict="0">
                <anchor moveWithCells="1">
                  <from>
                    <xdr:col>0</xdr:col>
                    <xdr:colOff>66675</xdr:colOff>
                    <xdr:row>12</xdr:row>
                    <xdr:rowOff>152400</xdr:rowOff>
                  </from>
                  <to>
                    <xdr:col>4</xdr:col>
                    <xdr:colOff>228600</xdr:colOff>
                    <xdr:row>13</xdr:row>
                    <xdr:rowOff>180975</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0</xdr:col>
                    <xdr:colOff>57150</xdr:colOff>
                    <xdr:row>14</xdr:row>
                    <xdr:rowOff>57150</xdr:rowOff>
                  </from>
                  <to>
                    <xdr:col>4</xdr:col>
                    <xdr:colOff>57150</xdr:colOff>
                    <xdr:row>15</xdr:row>
                    <xdr:rowOff>85725</xdr:rowOff>
                  </to>
                </anchor>
              </controlPr>
            </control>
          </mc:Choice>
        </mc:AlternateContent>
        <mc:AlternateContent xmlns:mc="http://schemas.openxmlformats.org/markup-compatibility/2006">
          <mc:Choice Requires="x14">
            <control shapeId="6149" r:id="rId8" name="Check Box 5">
              <controlPr defaultSize="0" autoFill="0" autoLine="0" autoPict="0">
                <anchor moveWithCells="1">
                  <from>
                    <xdr:col>0</xdr:col>
                    <xdr:colOff>66675</xdr:colOff>
                    <xdr:row>15</xdr:row>
                    <xdr:rowOff>161925</xdr:rowOff>
                  </from>
                  <to>
                    <xdr:col>1</xdr:col>
                    <xdr:colOff>581025</xdr:colOff>
                    <xdr:row>17</xdr:row>
                    <xdr:rowOff>0</xdr:rowOff>
                  </to>
                </anchor>
              </controlPr>
            </control>
          </mc:Choice>
        </mc:AlternateContent>
        <mc:AlternateContent xmlns:mc="http://schemas.openxmlformats.org/markup-compatibility/2006">
          <mc:Choice Requires="x14">
            <control shapeId="6150" r:id="rId9" name="Check Box 6">
              <controlPr defaultSize="0" autoFill="0" autoLine="0" autoPict="0">
                <anchor moveWithCells="1">
                  <from>
                    <xdr:col>0</xdr:col>
                    <xdr:colOff>66675</xdr:colOff>
                    <xdr:row>17</xdr:row>
                    <xdr:rowOff>66675</xdr:rowOff>
                  </from>
                  <to>
                    <xdr:col>2</xdr:col>
                    <xdr:colOff>590550</xdr:colOff>
                    <xdr:row>18</xdr:row>
                    <xdr:rowOff>95250</xdr:rowOff>
                  </to>
                </anchor>
              </controlPr>
            </control>
          </mc:Choice>
        </mc:AlternateContent>
        <mc:AlternateContent xmlns:mc="http://schemas.openxmlformats.org/markup-compatibility/2006">
          <mc:Choice Requires="x14">
            <control shapeId="6151" r:id="rId10" name="Check Box 7">
              <controlPr defaultSize="0" autoFill="0" autoLine="0" autoPict="0">
                <anchor moveWithCells="1">
                  <from>
                    <xdr:col>0</xdr:col>
                    <xdr:colOff>76200</xdr:colOff>
                    <xdr:row>18</xdr:row>
                    <xdr:rowOff>171450</xdr:rowOff>
                  </from>
                  <to>
                    <xdr:col>1</xdr:col>
                    <xdr:colOff>238125</xdr:colOff>
                    <xdr:row>20</xdr:row>
                    <xdr:rowOff>9525</xdr:rowOff>
                  </to>
                </anchor>
              </controlPr>
            </control>
          </mc:Choice>
        </mc:AlternateContent>
        <mc:AlternateContent xmlns:mc="http://schemas.openxmlformats.org/markup-compatibility/2006">
          <mc:Choice Requires="x14">
            <control shapeId="6152" r:id="rId11" name="Check Box 8">
              <controlPr defaultSize="0" autoFill="0" autoLine="0" autoPict="0">
                <anchor moveWithCells="1">
                  <from>
                    <xdr:col>0</xdr:col>
                    <xdr:colOff>66675</xdr:colOff>
                    <xdr:row>20</xdr:row>
                    <xdr:rowOff>76200</xdr:rowOff>
                  </from>
                  <to>
                    <xdr:col>1</xdr:col>
                    <xdr:colOff>209550</xdr:colOff>
                    <xdr:row>21</xdr:row>
                    <xdr:rowOff>104775</xdr:rowOff>
                  </to>
                </anchor>
              </controlPr>
            </control>
          </mc:Choice>
        </mc:AlternateContent>
        <mc:AlternateContent xmlns:mc="http://schemas.openxmlformats.org/markup-compatibility/2006">
          <mc:Choice Requires="x14">
            <control shapeId="6153" r:id="rId12" name="Check Box 9">
              <controlPr defaultSize="0" autoFill="0" autoLine="0" autoPict="0">
                <anchor moveWithCells="1">
                  <from>
                    <xdr:col>0</xdr:col>
                    <xdr:colOff>76200</xdr:colOff>
                    <xdr:row>21</xdr:row>
                    <xdr:rowOff>180975</xdr:rowOff>
                  </from>
                  <to>
                    <xdr:col>1</xdr:col>
                    <xdr:colOff>142875</xdr:colOff>
                    <xdr:row>23</xdr:row>
                    <xdr:rowOff>9525</xdr:rowOff>
                  </to>
                </anchor>
              </controlPr>
            </control>
          </mc:Choice>
        </mc:AlternateContent>
        <mc:AlternateContent xmlns:mc="http://schemas.openxmlformats.org/markup-compatibility/2006">
          <mc:Choice Requires="x14">
            <control shapeId="6154" r:id="rId13" name="Check Box 10">
              <controlPr defaultSize="0" autoFill="0" autoLine="0" autoPict="0">
                <anchor moveWithCells="1">
                  <from>
                    <xdr:col>0</xdr:col>
                    <xdr:colOff>66675</xdr:colOff>
                    <xdr:row>28</xdr:row>
                    <xdr:rowOff>85725</xdr:rowOff>
                  </from>
                  <to>
                    <xdr:col>1</xdr:col>
                    <xdr:colOff>533400</xdr:colOff>
                    <xdr:row>29</xdr:row>
                    <xdr:rowOff>114300</xdr:rowOff>
                  </to>
                </anchor>
              </controlPr>
            </control>
          </mc:Choice>
        </mc:AlternateContent>
        <mc:AlternateContent xmlns:mc="http://schemas.openxmlformats.org/markup-compatibility/2006">
          <mc:Choice Requires="x14">
            <control shapeId="6155" r:id="rId14" name="Check Box 11">
              <controlPr defaultSize="0" autoFill="0" autoLine="0" autoPict="0">
                <anchor moveWithCells="1">
                  <from>
                    <xdr:col>0</xdr:col>
                    <xdr:colOff>57150</xdr:colOff>
                    <xdr:row>30</xdr:row>
                    <xdr:rowOff>9525</xdr:rowOff>
                  </from>
                  <to>
                    <xdr:col>4</xdr:col>
                    <xdr:colOff>57150</xdr:colOff>
                    <xdr:row>31</xdr:row>
                    <xdr:rowOff>38100</xdr:rowOff>
                  </to>
                </anchor>
              </controlPr>
            </control>
          </mc:Choice>
        </mc:AlternateContent>
        <mc:AlternateContent xmlns:mc="http://schemas.openxmlformats.org/markup-compatibility/2006">
          <mc:Choice Requires="x14">
            <control shapeId="6156" r:id="rId15" name="Check Box 12">
              <controlPr defaultSize="0" autoFill="0" autoLine="0" autoPict="0">
                <anchor moveWithCells="1">
                  <from>
                    <xdr:col>0</xdr:col>
                    <xdr:colOff>57150</xdr:colOff>
                    <xdr:row>25</xdr:row>
                    <xdr:rowOff>85725</xdr:rowOff>
                  </from>
                  <to>
                    <xdr:col>1</xdr:col>
                    <xdr:colOff>219075</xdr:colOff>
                    <xdr:row>26</xdr:row>
                    <xdr:rowOff>114300</xdr:rowOff>
                  </to>
                </anchor>
              </controlPr>
            </control>
          </mc:Choice>
        </mc:AlternateContent>
        <mc:AlternateContent xmlns:mc="http://schemas.openxmlformats.org/markup-compatibility/2006">
          <mc:Choice Requires="x14">
            <control shapeId="6157" r:id="rId16" name="Check Box 13">
              <controlPr defaultSize="0" autoFill="0" autoLine="0" autoPict="0">
                <anchor moveWithCells="1">
                  <from>
                    <xdr:col>0</xdr:col>
                    <xdr:colOff>57150</xdr:colOff>
                    <xdr:row>27</xdr:row>
                    <xdr:rowOff>0</xdr:rowOff>
                  </from>
                  <to>
                    <xdr:col>3</xdr:col>
                    <xdr:colOff>361950</xdr:colOff>
                    <xdr:row>28</xdr:row>
                    <xdr:rowOff>28575</xdr:rowOff>
                  </to>
                </anchor>
              </controlPr>
            </control>
          </mc:Choice>
        </mc:AlternateContent>
        <mc:AlternateContent xmlns:mc="http://schemas.openxmlformats.org/markup-compatibility/2006">
          <mc:Choice Requires="x14">
            <control shapeId="6158" r:id="rId17" name="Check Box 14">
              <controlPr defaultSize="0" autoFill="0" autoLine="0" autoPict="0">
                <anchor moveWithCells="1">
                  <from>
                    <xdr:col>0</xdr:col>
                    <xdr:colOff>57150</xdr:colOff>
                    <xdr:row>31</xdr:row>
                    <xdr:rowOff>114300</xdr:rowOff>
                  </from>
                  <to>
                    <xdr:col>3</xdr:col>
                    <xdr:colOff>542925</xdr:colOff>
                    <xdr:row>32</xdr:row>
                    <xdr:rowOff>142875</xdr:rowOff>
                  </to>
                </anchor>
              </controlPr>
            </control>
          </mc:Choice>
        </mc:AlternateContent>
        <mc:AlternateContent xmlns:mc="http://schemas.openxmlformats.org/markup-compatibility/2006">
          <mc:Choice Requires="x14">
            <control shapeId="6161" r:id="rId18" name="Check Box 17">
              <controlPr defaultSize="0" autoFill="0" autoLine="0" autoPict="0">
                <anchor moveWithCells="1">
                  <from>
                    <xdr:col>0</xdr:col>
                    <xdr:colOff>57150</xdr:colOff>
                    <xdr:row>34</xdr:row>
                    <xdr:rowOff>104775</xdr:rowOff>
                  </from>
                  <to>
                    <xdr:col>1</xdr:col>
                    <xdr:colOff>200025</xdr:colOff>
                    <xdr:row>35</xdr:row>
                    <xdr:rowOff>133350</xdr:rowOff>
                  </to>
                </anchor>
              </controlPr>
            </control>
          </mc:Choice>
        </mc:AlternateContent>
        <mc:AlternateContent xmlns:mc="http://schemas.openxmlformats.org/markup-compatibility/2006">
          <mc:Choice Requires="x14">
            <control shapeId="6162" r:id="rId19" name="Check Box 18">
              <controlPr defaultSize="0" autoFill="0" autoLine="0" autoPict="0">
                <anchor moveWithCells="1">
                  <from>
                    <xdr:col>0</xdr:col>
                    <xdr:colOff>47625</xdr:colOff>
                    <xdr:row>33</xdr:row>
                    <xdr:rowOff>9525</xdr:rowOff>
                  </from>
                  <to>
                    <xdr:col>3</xdr:col>
                    <xdr:colOff>476250</xdr:colOff>
                    <xdr:row>34</xdr:row>
                    <xdr:rowOff>38100</xdr:rowOff>
                  </to>
                </anchor>
              </controlPr>
            </control>
          </mc:Choice>
        </mc:AlternateContent>
        <mc:AlternateContent xmlns:mc="http://schemas.openxmlformats.org/markup-compatibility/2006">
          <mc:Choice Requires="x14">
            <control shapeId="6165" r:id="rId20" name="Option Button 21">
              <controlPr defaultSize="0" autoFill="0" autoLine="0" autoPict="0">
                <anchor moveWithCells="1">
                  <from>
                    <xdr:col>0</xdr:col>
                    <xdr:colOff>57150</xdr:colOff>
                    <xdr:row>38</xdr:row>
                    <xdr:rowOff>142875</xdr:rowOff>
                  </from>
                  <to>
                    <xdr:col>8</xdr:col>
                    <xdr:colOff>485775</xdr:colOff>
                    <xdr:row>39</xdr:row>
                    <xdr:rowOff>171450</xdr:rowOff>
                  </to>
                </anchor>
              </controlPr>
            </control>
          </mc:Choice>
        </mc:AlternateContent>
        <mc:AlternateContent xmlns:mc="http://schemas.openxmlformats.org/markup-compatibility/2006">
          <mc:Choice Requires="x14">
            <control shapeId="6166" r:id="rId21" name="Option Button 22">
              <controlPr defaultSize="0" autoFill="0" autoLine="0" autoPict="0">
                <anchor moveWithCells="1">
                  <from>
                    <xdr:col>0</xdr:col>
                    <xdr:colOff>66675</xdr:colOff>
                    <xdr:row>40</xdr:row>
                    <xdr:rowOff>76200</xdr:rowOff>
                  </from>
                  <to>
                    <xdr:col>8</xdr:col>
                    <xdr:colOff>38100</xdr:colOff>
                    <xdr:row>41</xdr:row>
                    <xdr:rowOff>104775</xdr:rowOff>
                  </to>
                </anchor>
              </controlPr>
            </control>
          </mc:Choice>
        </mc:AlternateContent>
        <mc:AlternateContent xmlns:mc="http://schemas.openxmlformats.org/markup-compatibility/2006">
          <mc:Choice Requires="x14">
            <control shapeId="6167" r:id="rId22" name="Option Button 23">
              <controlPr defaultSize="0" autoFill="0" autoLine="0" autoPict="0">
                <anchor moveWithCells="1">
                  <from>
                    <xdr:col>0</xdr:col>
                    <xdr:colOff>57150</xdr:colOff>
                    <xdr:row>42</xdr:row>
                    <xdr:rowOff>0</xdr:rowOff>
                  </from>
                  <to>
                    <xdr:col>8</xdr:col>
                    <xdr:colOff>47625</xdr:colOff>
                    <xdr:row>43</xdr:row>
                    <xdr:rowOff>28575</xdr:rowOff>
                  </to>
                </anchor>
              </controlPr>
            </control>
          </mc:Choice>
        </mc:AlternateContent>
        <mc:AlternateContent xmlns:mc="http://schemas.openxmlformats.org/markup-compatibility/2006">
          <mc:Choice Requires="x14">
            <control shapeId="6168" r:id="rId23" name="Drop Down 24">
              <controlPr defaultSize="0" autoLine="0" autoPict="0">
                <anchor moveWithCells="1">
                  <from>
                    <xdr:col>0</xdr:col>
                    <xdr:colOff>85725</xdr:colOff>
                    <xdr:row>45</xdr:row>
                    <xdr:rowOff>76200</xdr:rowOff>
                  </from>
                  <to>
                    <xdr:col>1</xdr:col>
                    <xdr:colOff>104775</xdr:colOff>
                    <xdr:row>46</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5" id="{FFF7193F-3487-40B8-A473-B8432964D020}">
            <x14:iconSet iconSet="3Symbols2" custom="1">
              <x14:cfvo type="percent">
                <xm:f>0</xm:f>
              </x14:cfvo>
              <x14:cfvo type="num">
                <xm:f>0</xm:f>
              </x14:cfvo>
              <x14:cfvo type="num">
                <xm:f>8</xm:f>
              </x14:cfvo>
              <x14:cfIcon iconSet="NoIcons" iconId="0"/>
              <x14:cfIcon iconSet="3Symbols2" iconId="0"/>
              <x14:cfIcon iconSet="3Symbols2" iconId="2"/>
            </x14:iconSet>
          </x14:cfRule>
          <xm:sqref>A7</xm:sqref>
        </x14:conditionalFormatting>
        <x14:conditionalFormatting xmlns:xm="http://schemas.microsoft.com/office/excel/2006/main">
          <x14:cfRule type="iconSet" priority="4" id="{E41B1A40-2476-47B5-9D86-81BB1E3B8F69}">
            <x14:iconSet iconSet="3Symbols2" custom="1">
              <x14:cfvo type="percent">
                <xm:f>0</xm:f>
              </x14:cfvo>
              <x14:cfvo type="num">
                <xm:f>0</xm:f>
              </x14:cfvo>
              <x14:cfvo type="num">
                <xm:f>7</xm:f>
              </x14:cfvo>
              <x14:cfIcon iconSet="NoIcons" iconId="0"/>
              <x14:cfIcon iconSet="3Symbols2" iconId="0"/>
              <x14:cfIcon iconSet="3Symbols2" iconId="2"/>
            </x14:iconSet>
          </x14:cfRule>
          <xm:sqref>C7</xm:sqref>
        </x14:conditionalFormatting>
        <x14:conditionalFormatting xmlns:xm="http://schemas.microsoft.com/office/excel/2006/main">
          <x14:cfRule type="iconSet" priority="3" id="{164A2C34-5276-4D16-94F5-2B870A832275}">
            <x14:iconSet iconSet="3Symbols2" custom="1">
              <x14:cfvo type="percent">
                <xm:f>0</xm:f>
              </x14:cfvo>
              <x14:cfvo type="num">
                <xm:f>2</xm:f>
              </x14:cfvo>
              <x14:cfvo type="num">
                <xm:f>3</xm:f>
              </x14:cfvo>
              <x14:cfIcon iconSet="3Symbols2" iconId="0"/>
              <x14:cfIcon iconSet="3Symbols2" iconId="2"/>
              <x14:cfIcon iconSet="3Symbols2" iconId="0"/>
            </x14:iconSet>
          </x14:cfRule>
          <xm:sqref>E7</xm:sqref>
        </x14:conditionalFormatting>
        <x14:conditionalFormatting xmlns:xm="http://schemas.microsoft.com/office/excel/2006/main">
          <x14:cfRule type="iconSet" priority="2" id="{2549C5D0-AFBC-43CA-95D5-51A8A630E959}">
            <x14:iconSet iconSet="3Symbols2" custom="1">
              <x14:cfvo type="percent">
                <xm:f>0</xm:f>
              </x14:cfvo>
              <x14:cfvo type="num">
                <xm:f>6</xm:f>
              </x14:cfvo>
              <x14:cfvo type="num" gte="0">
                <xm:f>6</xm:f>
              </x14:cfvo>
              <x14:cfIcon iconSet="3Symbols2" iconId="0"/>
              <x14:cfIcon iconSet="3Symbols2" iconId="2"/>
              <x14:cfIcon iconSet="3Symbols2" iconId="0"/>
            </x14:iconSet>
          </x14:cfRule>
          <xm:sqref>G7</xm:sqref>
        </x14:conditionalFormatting>
        <x14:conditionalFormatting xmlns:xm="http://schemas.microsoft.com/office/excel/2006/main">
          <x14:cfRule type="iconSet" priority="1" id="{E151F995-0550-469C-BD2A-F455869D2843}">
            <x14:iconSet iconSet="3Symbols2" custom="1">
              <x14:cfvo type="percent">
                <xm:f>0</xm:f>
              </x14:cfvo>
              <x14:cfvo type="num">
                <xm:f>0</xm:f>
              </x14:cfvo>
              <x14:cfvo type="num">
                <xm:f>5</xm:f>
              </x14:cfvo>
              <x14:cfIcon iconSet="NoIcons" iconId="0"/>
              <x14:cfIcon iconSet="3Symbols2" iconId="0"/>
              <x14:cfIcon iconSet="3Symbols2" iconId="2"/>
            </x14:iconSet>
          </x14:cfRule>
          <xm:sqref>I7</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7:R443"/>
  <sheetViews>
    <sheetView showGridLines="0" showRowColHeaders="0" workbookViewId="0">
      <pane ySplit="8" topLeftCell="A9" activePane="bottomLeft" state="frozen"/>
      <selection pane="bottomLeft"/>
    </sheetView>
  </sheetViews>
  <sheetFormatPr defaultRowHeight="15" x14ac:dyDescent="0.25"/>
  <sheetData>
    <row r="7" spans="1:18" s="78" customFormat="1" ht="17.25" x14ac:dyDescent="0.3">
      <c r="A7" s="126" t="s">
        <v>44</v>
      </c>
      <c r="B7" s="126"/>
      <c r="C7" s="126" t="s">
        <v>45</v>
      </c>
      <c r="D7" s="126"/>
      <c r="E7" s="126" t="s">
        <v>2</v>
      </c>
      <c r="F7" s="126"/>
      <c r="G7" s="126" t="s">
        <v>46</v>
      </c>
      <c r="H7" s="126"/>
      <c r="I7" s="126"/>
      <c r="J7" s="126" t="s">
        <v>47</v>
      </c>
      <c r="K7" s="126"/>
      <c r="L7" s="126" t="s">
        <v>48</v>
      </c>
      <c r="M7" s="126"/>
      <c r="N7" s="126"/>
      <c r="O7" s="126" t="s">
        <v>49</v>
      </c>
      <c r="P7" s="126"/>
    </row>
    <row r="10" spans="1:18" ht="15" customHeight="1" x14ac:dyDescent="0.25">
      <c r="B10" s="127" t="s">
        <v>43</v>
      </c>
      <c r="C10" s="127"/>
      <c r="D10" s="127"/>
      <c r="E10" s="127"/>
      <c r="F10" s="127"/>
      <c r="G10" s="127"/>
      <c r="H10" s="127"/>
      <c r="I10" s="127"/>
      <c r="J10" s="127"/>
      <c r="K10" s="127"/>
      <c r="L10" s="127"/>
      <c r="M10" s="127"/>
      <c r="N10" s="127"/>
      <c r="O10" s="127"/>
      <c r="P10" s="127"/>
      <c r="Q10" s="127"/>
      <c r="R10" s="127"/>
    </row>
    <row r="11" spans="1:18" ht="15" customHeight="1" x14ac:dyDescent="0.25">
      <c r="B11" s="127"/>
      <c r="C11" s="127"/>
      <c r="D11" s="127"/>
      <c r="E11" s="127"/>
      <c r="F11" s="127"/>
      <c r="G11" s="127"/>
      <c r="H11" s="127"/>
      <c r="I11" s="127"/>
      <c r="J11" s="127"/>
      <c r="K11" s="127"/>
      <c r="L11" s="127"/>
      <c r="M11" s="127"/>
      <c r="N11" s="127"/>
      <c r="O11" s="127"/>
      <c r="P11" s="127"/>
      <c r="Q11" s="127"/>
      <c r="R11" s="127"/>
    </row>
    <row r="12" spans="1:18" ht="15" customHeight="1" x14ac:dyDescent="0.25">
      <c r="B12" s="127"/>
      <c r="C12" s="127"/>
      <c r="D12" s="127"/>
      <c r="E12" s="127"/>
      <c r="F12" s="127"/>
      <c r="G12" s="127"/>
      <c r="H12" s="127"/>
      <c r="I12" s="127"/>
      <c r="J12" s="127"/>
      <c r="K12" s="127"/>
      <c r="L12" s="127"/>
      <c r="M12" s="127"/>
      <c r="N12" s="127"/>
      <c r="O12" s="127"/>
      <c r="P12" s="127"/>
      <c r="Q12" s="127"/>
      <c r="R12" s="127"/>
    </row>
    <row r="13" spans="1:18" ht="15" customHeight="1" x14ac:dyDescent="0.25">
      <c r="B13" s="127"/>
      <c r="C13" s="127"/>
      <c r="D13" s="127"/>
      <c r="E13" s="127"/>
      <c r="F13" s="127"/>
      <c r="G13" s="127"/>
      <c r="H13" s="127"/>
      <c r="I13" s="127"/>
      <c r="J13" s="127"/>
      <c r="K13" s="127"/>
      <c r="L13" s="127"/>
      <c r="M13" s="127"/>
      <c r="N13" s="127"/>
      <c r="O13" s="127"/>
      <c r="P13" s="127"/>
      <c r="Q13" s="127"/>
      <c r="R13" s="127"/>
    </row>
    <row r="14" spans="1:18" ht="15" customHeight="1" x14ac:dyDescent="0.25">
      <c r="B14" s="127"/>
      <c r="C14" s="127"/>
      <c r="D14" s="127"/>
      <c r="E14" s="127"/>
      <c r="F14" s="127"/>
      <c r="G14" s="127"/>
      <c r="H14" s="127"/>
      <c r="I14" s="127"/>
      <c r="J14" s="127"/>
      <c r="K14" s="127"/>
      <c r="L14" s="127"/>
      <c r="M14" s="127"/>
      <c r="N14" s="127"/>
      <c r="O14" s="127"/>
      <c r="P14" s="127"/>
      <c r="Q14" s="127"/>
      <c r="R14" s="127"/>
    </row>
    <row r="15" spans="1:18" ht="15" customHeight="1" x14ac:dyDescent="0.25">
      <c r="B15" s="127"/>
      <c r="C15" s="127"/>
      <c r="D15" s="127"/>
      <c r="E15" s="127"/>
      <c r="F15" s="127"/>
      <c r="G15" s="127"/>
      <c r="H15" s="127"/>
      <c r="I15" s="127"/>
      <c r="J15" s="127"/>
      <c r="K15" s="127"/>
      <c r="L15" s="127"/>
      <c r="M15" s="127"/>
      <c r="N15" s="127"/>
      <c r="O15" s="127"/>
      <c r="P15" s="127"/>
      <c r="Q15" s="127"/>
      <c r="R15" s="127"/>
    </row>
    <row r="16" spans="1:18" ht="15" customHeight="1" x14ac:dyDescent="0.25">
      <c r="B16" s="127"/>
      <c r="C16" s="127"/>
      <c r="D16" s="127"/>
      <c r="E16" s="127"/>
      <c r="F16" s="127"/>
      <c r="G16" s="127"/>
      <c r="H16" s="127"/>
      <c r="I16" s="127"/>
      <c r="J16" s="127"/>
      <c r="K16" s="127"/>
      <c r="L16" s="127"/>
      <c r="M16" s="127"/>
      <c r="N16" s="127"/>
      <c r="O16" s="127"/>
      <c r="P16" s="127"/>
      <c r="Q16" s="127"/>
      <c r="R16" s="127"/>
    </row>
    <row r="17" spans="1:18" ht="15" customHeight="1" x14ac:dyDescent="0.25">
      <c r="B17" s="127"/>
      <c r="C17" s="127"/>
      <c r="D17" s="127"/>
      <c r="E17" s="127"/>
      <c r="F17" s="127"/>
      <c r="G17" s="127"/>
      <c r="H17" s="127"/>
      <c r="I17" s="127"/>
      <c r="J17" s="127"/>
      <c r="K17" s="127"/>
      <c r="L17" s="127"/>
      <c r="M17" s="127"/>
      <c r="N17" s="127"/>
      <c r="O17" s="127"/>
      <c r="P17" s="127"/>
      <c r="Q17" s="127"/>
      <c r="R17" s="127"/>
    </row>
    <row r="18" spans="1:18" ht="15" customHeight="1" x14ac:dyDescent="0.25">
      <c r="B18" s="127"/>
      <c r="C18" s="127"/>
      <c r="D18" s="127"/>
      <c r="E18" s="127"/>
      <c r="F18" s="127"/>
      <c r="G18" s="127"/>
      <c r="H18" s="127"/>
      <c r="I18" s="127"/>
      <c r="J18" s="127"/>
      <c r="K18" s="127"/>
      <c r="L18" s="127"/>
      <c r="M18" s="127"/>
      <c r="N18" s="127"/>
      <c r="O18" s="127"/>
      <c r="P18" s="127"/>
      <c r="Q18" s="127"/>
      <c r="R18" s="127"/>
    </row>
    <row r="19" spans="1:18" ht="15" customHeight="1" x14ac:dyDescent="0.25">
      <c r="B19" s="127"/>
      <c r="C19" s="127"/>
      <c r="D19" s="127"/>
      <c r="E19" s="127"/>
      <c r="F19" s="127"/>
      <c r="G19" s="127"/>
      <c r="H19" s="127"/>
      <c r="I19" s="127"/>
      <c r="J19" s="127"/>
      <c r="K19" s="127"/>
      <c r="L19" s="127"/>
      <c r="M19" s="127"/>
      <c r="N19" s="127"/>
      <c r="O19" s="127"/>
      <c r="P19" s="127"/>
      <c r="Q19" s="127"/>
      <c r="R19" s="127"/>
    </row>
    <row r="20" spans="1:18" ht="15" customHeight="1" x14ac:dyDescent="0.25">
      <c r="B20" s="127"/>
      <c r="C20" s="127"/>
      <c r="D20" s="127"/>
      <c r="E20" s="127"/>
      <c r="F20" s="127"/>
      <c r="G20" s="127"/>
      <c r="H20" s="127"/>
      <c r="I20" s="127"/>
      <c r="J20" s="127"/>
      <c r="K20" s="127"/>
      <c r="L20" s="127"/>
      <c r="M20" s="127"/>
      <c r="N20" s="127"/>
      <c r="O20" s="127"/>
      <c r="P20" s="127"/>
      <c r="Q20" s="127"/>
      <c r="R20" s="127"/>
    </row>
    <row r="21" spans="1:18" ht="15" customHeight="1" x14ac:dyDescent="0.25">
      <c r="B21" s="127"/>
      <c r="C21" s="127"/>
      <c r="D21" s="127"/>
      <c r="E21" s="127"/>
      <c r="F21" s="127"/>
      <c r="G21" s="127"/>
      <c r="H21" s="127"/>
      <c r="I21" s="127"/>
      <c r="J21" s="127"/>
      <c r="K21" s="127"/>
      <c r="L21" s="127"/>
      <c r="M21" s="127"/>
      <c r="N21" s="127"/>
      <c r="O21" s="127"/>
      <c r="P21" s="127"/>
      <c r="Q21" s="127"/>
      <c r="R21" s="127"/>
    </row>
    <row r="22" spans="1:18" ht="15" customHeight="1" x14ac:dyDescent="0.25">
      <c r="B22" s="127"/>
      <c r="C22" s="127"/>
      <c r="D22" s="127"/>
      <c r="E22" s="127"/>
      <c r="F22" s="127"/>
      <c r="G22" s="127"/>
      <c r="H22" s="127"/>
      <c r="I22" s="127"/>
      <c r="J22" s="127"/>
      <c r="K22" s="127"/>
      <c r="L22" s="127"/>
      <c r="M22" s="127"/>
      <c r="N22" s="127"/>
      <c r="O22" s="127"/>
      <c r="P22" s="127"/>
      <c r="Q22" s="127"/>
      <c r="R22" s="127"/>
    </row>
    <row r="23" spans="1:18" ht="15" customHeight="1" x14ac:dyDescent="0.25">
      <c r="B23" s="127"/>
      <c r="C23" s="127"/>
      <c r="D23" s="127"/>
      <c r="E23" s="127"/>
      <c r="F23" s="127"/>
      <c r="G23" s="127"/>
      <c r="H23" s="127"/>
      <c r="I23" s="127"/>
      <c r="J23" s="127"/>
      <c r="K23" s="127"/>
      <c r="L23" s="127"/>
      <c r="M23" s="127"/>
      <c r="N23" s="127"/>
      <c r="O23" s="127"/>
      <c r="P23" s="127"/>
      <c r="Q23" s="127"/>
      <c r="R23" s="127"/>
    </row>
    <row r="24" spans="1:18" x14ac:dyDescent="0.25">
      <c r="B24" s="127"/>
      <c r="C24" s="127"/>
      <c r="D24" s="127"/>
      <c r="E24" s="127"/>
      <c r="F24" s="127"/>
      <c r="G24" s="127"/>
      <c r="H24" s="127"/>
      <c r="I24" s="127"/>
      <c r="J24" s="127"/>
      <c r="K24" s="127"/>
      <c r="L24" s="127"/>
      <c r="M24" s="127"/>
      <c r="N24" s="127"/>
      <c r="O24" s="127"/>
      <c r="P24" s="127"/>
      <c r="Q24" s="127"/>
      <c r="R24" s="127"/>
    </row>
    <row r="25" spans="1:18" x14ac:dyDescent="0.25">
      <c r="B25" s="127"/>
      <c r="C25" s="127"/>
      <c r="D25" s="127"/>
      <c r="E25" s="127"/>
      <c r="F25" s="127"/>
      <c r="G25" s="127"/>
      <c r="H25" s="127"/>
      <c r="I25" s="127"/>
      <c r="J25" s="127"/>
      <c r="K25" s="127"/>
      <c r="L25" s="127"/>
      <c r="M25" s="127"/>
      <c r="N25" s="127"/>
      <c r="O25" s="127"/>
      <c r="P25" s="127"/>
      <c r="Q25" s="127"/>
      <c r="R25" s="127"/>
    </row>
    <row r="26" spans="1:18" x14ac:dyDescent="0.25">
      <c r="B26" s="127"/>
      <c r="C26" s="127"/>
      <c r="D26" s="127"/>
      <c r="E26" s="127"/>
      <c r="F26" s="127"/>
      <c r="G26" s="127"/>
      <c r="H26" s="127"/>
      <c r="I26" s="127"/>
      <c r="J26" s="127"/>
      <c r="K26" s="127"/>
      <c r="L26" s="127"/>
      <c r="M26" s="127"/>
      <c r="N26" s="127"/>
      <c r="O26" s="127"/>
      <c r="P26" s="127"/>
      <c r="Q26" s="127"/>
      <c r="R26" s="127"/>
    </row>
    <row r="28" spans="1:18" ht="19.5" customHeight="1" x14ac:dyDescent="0.25">
      <c r="A28" s="128" t="s">
        <v>224</v>
      </c>
      <c r="B28" s="128"/>
      <c r="C28" s="128"/>
      <c r="D28" s="128"/>
      <c r="E28" s="128"/>
      <c r="F28" s="128"/>
      <c r="G28" s="128"/>
      <c r="H28" s="128"/>
      <c r="I28" s="128"/>
      <c r="J28" s="128"/>
      <c r="K28" s="128"/>
      <c r="L28" s="128"/>
      <c r="M28" s="128"/>
      <c r="N28" s="128"/>
      <c r="O28" s="128"/>
      <c r="P28" s="128"/>
      <c r="Q28" s="128"/>
      <c r="R28" s="128"/>
    </row>
    <row r="29" spans="1:18" ht="15" customHeight="1" x14ac:dyDescent="0.25">
      <c r="A29" s="128"/>
      <c r="B29" s="128"/>
      <c r="C29" s="128"/>
      <c r="D29" s="128"/>
      <c r="E29" s="128"/>
      <c r="F29" s="128"/>
      <c r="G29" s="128"/>
      <c r="H29" s="128"/>
      <c r="I29" s="128"/>
      <c r="J29" s="128"/>
      <c r="K29" s="128"/>
      <c r="L29" s="128"/>
      <c r="M29" s="128"/>
      <c r="N29" s="128"/>
      <c r="O29" s="128"/>
      <c r="P29" s="128"/>
      <c r="Q29" s="128"/>
      <c r="R29" s="128"/>
    </row>
    <row r="30" spans="1:18" ht="15" customHeight="1" x14ac:dyDescent="0.25">
      <c r="A30" s="128"/>
      <c r="B30" s="128"/>
      <c r="C30" s="128"/>
      <c r="D30" s="128"/>
      <c r="E30" s="128"/>
      <c r="F30" s="128"/>
      <c r="G30" s="128"/>
      <c r="H30" s="128"/>
      <c r="I30" s="128"/>
      <c r="J30" s="128"/>
      <c r="K30" s="128"/>
      <c r="L30" s="128"/>
      <c r="M30" s="128"/>
      <c r="N30" s="128"/>
      <c r="O30" s="128"/>
      <c r="P30" s="128"/>
      <c r="Q30" s="128"/>
      <c r="R30" s="128"/>
    </row>
    <row r="31" spans="1:18" ht="15" customHeight="1" x14ac:dyDescent="0.25">
      <c r="A31" s="128"/>
      <c r="B31" s="128"/>
      <c r="C31" s="128"/>
      <c r="D31" s="128"/>
      <c r="E31" s="128"/>
      <c r="F31" s="128"/>
      <c r="G31" s="128"/>
      <c r="H31" s="128"/>
      <c r="I31" s="128"/>
      <c r="J31" s="128"/>
      <c r="K31" s="128"/>
      <c r="L31" s="128"/>
      <c r="M31" s="128"/>
      <c r="N31" s="128"/>
      <c r="O31" s="128"/>
      <c r="P31" s="128"/>
      <c r="Q31" s="128"/>
      <c r="R31" s="128"/>
    </row>
    <row r="32" spans="1:18" ht="15" customHeight="1" x14ac:dyDescent="0.25">
      <c r="A32" s="128"/>
      <c r="B32" s="128"/>
      <c r="C32" s="128"/>
      <c r="D32" s="128"/>
      <c r="E32" s="128"/>
      <c r="F32" s="128"/>
      <c r="G32" s="128"/>
      <c r="H32" s="128"/>
      <c r="I32" s="128"/>
      <c r="J32" s="128"/>
      <c r="K32" s="128"/>
      <c r="L32" s="128"/>
      <c r="M32" s="128"/>
      <c r="N32" s="128"/>
      <c r="O32" s="128"/>
      <c r="P32" s="128"/>
      <c r="Q32" s="128"/>
      <c r="R32" s="128"/>
    </row>
    <row r="33" spans="1:18" ht="15" customHeight="1" x14ac:dyDescent="0.25">
      <c r="A33" s="128"/>
      <c r="B33" s="128"/>
      <c r="C33" s="128"/>
      <c r="D33" s="128"/>
      <c r="E33" s="128"/>
      <c r="F33" s="128"/>
      <c r="G33" s="128"/>
      <c r="H33" s="128"/>
      <c r="I33" s="128"/>
      <c r="J33" s="128"/>
      <c r="K33" s="128"/>
      <c r="L33" s="128"/>
      <c r="M33" s="128"/>
      <c r="N33" s="128"/>
      <c r="O33" s="128"/>
      <c r="P33" s="128"/>
      <c r="Q33" s="128"/>
      <c r="R33" s="128"/>
    </row>
    <row r="34" spans="1:18" ht="15" customHeight="1" x14ac:dyDescent="0.25">
      <c r="A34" s="128"/>
      <c r="B34" s="128"/>
      <c r="C34" s="128"/>
      <c r="D34" s="128"/>
      <c r="E34" s="128"/>
      <c r="F34" s="128"/>
      <c r="G34" s="128"/>
      <c r="H34" s="128"/>
      <c r="I34" s="128"/>
      <c r="J34" s="128"/>
      <c r="K34" s="128"/>
      <c r="L34" s="128"/>
      <c r="M34" s="128"/>
      <c r="N34" s="128"/>
      <c r="O34" s="128"/>
      <c r="P34" s="128"/>
      <c r="Q34" s="128"/>
      <c r="R34" s="128"/>
    </row>
    <row r="35" spans="1:18" ht="15" customHeight="1" x14ac:dyDescent="0.25">
      <c r="A35" s="128"/>
      <c r="B35" s="128"/>
      <c r="C35" s="128"/>
      <c r="D35" s="128"/>
      <c r="E35" s="128"/>
      <c r="F35" s="128"/>
      <c r="G35" s="128"/>
      <c r="H35" s="128"/>
      <c r="I35" s="128"/>
      <c r="J35" s="128"/>
      <c r="K35" s="128"/>
      <c r="L35" s="128"/>
      <c r="M35" s="128"/>
      <c r="N35" s="128"/>
      <c r="O35" s="128"/>
      <c r="P35" s="128"/>
      <c r="Q35" s="128"/>
      <c r="R35" s="128"/>
    </row>
    <row r="36" spans="1:18" ht="15" customHeight="1" x14ac:dyDescent="0.25">
      <c r="A36" s="128"/>
      <c r="B36" s="128"/>
      <c r="C36" s="128"/>
      <c r="D36" s="128"/>
      <c r="E36" s="128"/>
      <c r="F36" s="128"/>
      <c r="G36" s="128"/>
      <c r="H36" s="128"/>
      <c r="I36" s="128"/>
      <c r="J36" s="128"/>
      <c r="K36" s="128"/>
      <c r="L36" s="128"/>
      <c r="M36" s="128"/>
      <c r="N36" s="128"/>
      <c r="O36" s="128"/>
      <c r="P36" s="128"/>
      <c r="Q36" s="128"/>
      <c r="R36" s="128"/>
    </row>
    <row r="37" spans="1:18" ht="15" customHeight="1" x14ac:dyDescent="0.25">
      <c r="A37" s="128"/>
      <c r="B37" s="128"/>
      <c r="C37" s="128"/>
      <c r="D37" s="128"/>
      <c r="E37" s="128"/>
      <c r="F37" s="128"/>
      <c r="G37" s="128"/>
      <c r="H37" s="128"/>
      <c r="I37" s="128"/>
      <c r="J37" s="128"/>
      <c r="K37" s="128"/>
      <c r="L37" s="128"/>
      <c r="M37" s="128"/>
      <c r="N37" s="128"/>
      <c r="O37" s="128"/>
      <c r="P37" s="128"/>
      <c r="Q37" s="128"/>
      <c r="R37" s="128"/>
    </row>
    <row r="38" spans="1:18" ht="15" customHeight="1" x14ac:dyDescent="0.25">
      <c r="A38" s="128"/>
      <c r="B38" s="128"/>
      <c r="C38" s="128"/>
      <c r="D38" s="128"/>
      <c r="E38" s="128"/>
      <c r="F38" s="128"/>
      <c r="G38" s="128"/>
      <c r="H38" s="128"/>
      <c r="I38" s="128"/>
      <c r="J38" s="128"/>
      <c r="K38" s="128"/>
      <c r="L38" s="128"/>
      <c r="M38" s="128"/>
      <c r="N38" s="128"/>
      <c r="O38" s="128"/>
      <c r="P38" s="128"/>
      <c r="Q38" s="128"/>
      <c r="R38" s="128"/>
    </row>
    <row r="39" spans="1:18" ht="15" customHeight="1" x14ac:dyDescent="0.25">
      <c r="A39" s="24"/>
      <c r="B39" s="24"/>
      <c r="C39" s="24"/>
      <c r="D39" s="24"/>
      <c r="E39" s="24"/>
      <c r="F39" s="24"/>
      <c r="G39" s="24"/>
      <c r="H39" s="24"/>
      <c r="I39" s="24"/>
      <c r="J39" s="24"/>
      <c r="K39" s="24"/>
      <c r="L39" s="24"/>
      <c r="M39" s="24"/>
      <c r="N39" s="24"/>
      <c r="O39" s="24"/>
      <c r="P39" s="24"/>
      <c r="Q39" s="24"/>
      <c r="R39" s="24"/>
    </row>
    <row r="40" spans="1:18" ht="15" customHeight="1" x14ac:dyDescent="0.25">
      <c r="A40" s="24"/>
      <c r="B40" s="24"/>
      <c r="C40" s="24"/>
      <c r="D40" s="24"/>
      <c r="E40" s="24"/>
      <c r="F40" s="24"/>
      <c r="G40" s="24"/>
      <c r="H40" s="24"/>
      <c r="I40" s="24"/>
      <c r="J40" s="24"/>
      <c r="K40" s="24"/>
      <c r="L40" s="24"/>
      <c r="M40" s="24"/>
      <c r="N40" s="24"/>
      <c r="O40" s="24"/>
      <c r="P40" s="24"/>
      <c r="Q40" s="24"/>
      <c r="R40" s="24"/>
    </row>
    <row r="41" spans="1:18" ht="15" customHeight="1" x14ac:dyDescent="0.25">
      <c r="A41" s="24"/>
      <c r="B41" s="24"/>
      <c r="C41" s="24"/>
      <c r="D41" s="24"/>
      <c r="E41" s="24"/>
      <c r="F41" s="24"/>
      <c r="G41" s="24"/>
      <c r="H41" s="24"/>
      <c r="I41" s="24"/>
      <c r="J41" s="24"/>
      <c r="K41" s="24"/>
      <c r="L41" s="24"/>
      <c r="M41" s="24"/>
      <c r="N41" s="24"/>
      <c r="O41" s="24"/>
      <c r="P41" s="24"/>
      <c r="Q41" s="24"/>
      <c r="R41" s="24"/>
    </row>
    <row r="42" spans="1:18" ht="15" customHeight="1" x14ac:dyDescent="0.25">
      <c r="A42" s="24"/>
      <c r="B42" s="24"/>
      <c r="C42" s="24"/>
      <c r="D42" s="24"/>
      <c r="E42" s="24"/>
      <c r="F42" s="24"/>
      <c r="G42" s="24"/>
      <c r="H42" s="24"/>
      <c r="I42" s="24"/>
      <c r="J42" s="24"/>
      <c r="K42" s="24"/>
      <c r="L42" s="24"/>
      <c r="M42" s="24"/>
      <c r="N42" s="24"/>
      <c r="O42" s="24"/>
      <c r="P42" s="24"/>
      <c r="Q42" s="24"/>
      <c r="R42" s="24"/>
    </row>
    <row r="45" spans="1:18" ht="21" x14ac:dyDescent="0.35">
      <c r="M45" s="25" t="s">
        <v>227</v>
      </c>
    </row>
    <row r="53" spans="13:17" ht="21" x14ac:dyDescent="0.35">
      <c r="M53" s="25" t="s">
        <v>228</v>
      </c>
      <c r="N53" s="79"/>
      <c r="O53" s="79"/>
      <c r="P53" s="79"/>
      <c r="Q53" s="79"/>
    </row>
    <row r="61" spans="13:17" ht="21" x14ac:dyDescent="0.35">
      <c r="M61" s="25" t="s">
        <v>50</v>
      </c>
    </row>
    <row r="68" spans="13:13" ht="21" x14ac:dyDescent="0.35">
      <c r="M68" s="25" t="s">
        <v>229</v>
      </c>
    </row>
    <row r="76" spans="13:13" ht="21" x14ac:dyDescent="0.35">
      <c r="M76" s="25" t="s">
        <v>230</v>
      </c>
    </row>
    <row r="84" spans="1:17" ht="15" customHeight="1" x14ac:dyDescent="0.25">
      <c r="A84" s="121" t="s">
        <v>51</v>
      </c>
      <c r="B84" s="121"/>
      <c r="C84" s="121"/>
      <c r="D84" s="121"/>
      <c r="E84" s="121"/>
      <c r="F84" s="121"/>
      <c r="G84" s="121"/>
      <c r="H84" s="121"/>
      <c r="I84" s="121"/>
      <c r="J84" s="121"/>
      <c r="K84" s="121"/>
      <c r="L84" s="121"/>
      <c r="M84" s="121"/>
      <c r="N84" s="121"/>
      <c r="O84" s="121"/>
      <c r="P84" s="121"/>
      <c r="Q84" s="121"/>
    </row>
    <row r="85" spans="1:17" ht="15" customHeight="1" x14ac:dyDescent="0.25">
      <c r="A85" s="121"/>
      <c r="B85" s="121"/>
      <c r="C85" s="121"/>
      <c r="D85" s="121"/>
      <c r="E85" s="121"/>
      <c r="F85" s="121"/>
      <c r="G85" s="121"/>
      <c r="H85" s="121"/>
      <c r="I85" s="121"/>
      <c r="J85" s="121"/>
      <c r="K85" s="121"/>
      <c r="L85" s="121"/>
      <c r="M85" s="121"/>
      <c r="N85" s="121"/>
      <c r="O85" s="121"/>
      <c r="P85" s="121"/>
      <c r="Q85" s="121"/>
    </row>
    <row r="86" spans="1:17" ht="15" customHeight="1" x14ac:dyDescent="0.25">
      <c r="A86" s="121"/>
      <c r="B86" s="121"/>
      <c r="C86" s="121"/>
      <c r="D86" s="121"/>
      <c r="E86" s="121"/>
      <c r="F86" s="121"/>
      <c r="G86" s="121"/>
      <c r="H86" s="121"/>
      <c r="I86" s="121"/>
      <c r="J86" s="121"/>
      <c r="K86" s="121"/>
      <c r="L86" s="121"/>
      <c r="M86" s="121"/>
      <c r="N86" s="121"/>
      <c r="O86" s="121"/>
      <c r="P86" s="121"/>
      <c r="Q86" s="121"/>
    </row>
    <row r="87" spans="1:17" ht="15" customHeight="1" x14ac:dyDescent="0.25">
      <c r="A87" s="121"/>
      <c r="B87" s="121"/>
      <c r="C87" s="121"/>
      <c r="D87" s="121"/>
      <c r="E87" s="121"/>
      <c r="F87" s="121"/>
      <c r="G87" s="121"/>
      <c r="H87" s="121"/>
      <c r="I87" s="121"/>
      <c r="J87" s="121"/>
      <c r="K87" s="121"/>
      <c r="L87" s="121"/>
      <c r="M87" s="121"/>
      <c r="N87" s="121"/>
      <c r="O87" s="121"/>
      <c r="P87" s="121"/>
      <c r="Q87" s="121"/>
    </row>
    <row r="88" spans="1:17" ht="15" customHeight="1" x14ac:dyDescent="0.25">
      <c r="A88" s="121"/>
      <c r="B88" s="121"/>
      <c r="C88" s="121"/>
      <c r="D88" s="121"/>
      <c r="E88" s="121"/>
      <c r="F88" s="121"/>
      <c r="G88" s="121"/>
      <c r="H88" s="121"/>
      <c r="I88" s="121"/>
      <c r="J88" s="121"/>
      <c r="K88" s="121"/>
      <c r="L88" s="121"/>
      <c r="M88" s="121"/>
      <c r="N88" s="121"/>
      <c r="O88" s="121"/>
      <c r="P88" s="121"/>
      <c r="Q88" s="121"/>
    </row>
    <row r="89" spans="1:17" ht="15" customHeight="1" x14ac:dyDescent="0.25">
      <c r="A89" s="121"/>
      <c r="B89" s="121"/>
      <c r="C89" s="121"/>
      <c r="D89" s="121"/>
      <c r="E89" s="121"/>
      <c r="F89" s="121"/>
      <c r="G89" s="121"/>
      <c r="H89" s="121"/>
      <c r="I89" s="121"/>
      <c r="J89" s="121"/>
      <c r="K89" s="121"/>
      <c r="L89" s="121"/>
      <c r="M89" s="121"/>
      <c r="N89" s="121"/>
      <c r="O89" s="121"/>
      <c r="P89" s="121"/>
      <c r="Q89" s="121"/>
    </row>
    <row r="90" spans="1:17" ht="15" customHeight="1" x14ac:dyDescent="0.25">
      <c r="A90" s="121"/>
      <c r="B90" s="121"/>
      <c r="C90" s="121"/>
      <c r="D90" s="121"/>
      <c r="E90" s="121"/>
      <c r="F90" s="121"/>
      <c r="G90" s="121"/>
      <c r="H90" s="121"/>
      <c r="I90" s="121"/>
      <c r="J90" s="121"/>
      <c r="K90" s="121"/>
      <c r="L90" s="121"/>
      <c r="M90" s="121"/>
      <c r="N90" s="121"/>
      <c r="O90" s="121"/>
      <c r="P90" s="121"/>
      <c r="Q90" s="121"/>
    </row>
    <row r="91" spans="1:17" ht="15" customHeight="1" x14ac:dyDescent="0.25">
      <c r="A91" s="26"/>
      <c r="C91" s="26"/>
      <c r="D91" s="124" t="s">
        <v>231</v>
      </c>
      <c r="E91" s="124"/>
      <c r="F91" s="124"/>
      <c r="G91" s="124"/>
      <c r="H91" s="124"/>
      <c r="I91" s="124"/>
      <c r="J91" s="124"/>
      <c r="K91" s="124"/>
      <c r="L91" s="124"/>
      <c r="M91" s="26"/>
      <c r="N91" s="130" t="s">
        <v>232</v>
      </c>
      <c r="O91" s="130"/>
      <c r="P91" s="130"/>
      <c r="Q91" s="130"/>
    </row>
    <row r="92" spans="1:17" ht="15" customHeight="1" x14ac:dyDescent="0.25">
      <c r="A92" s="26"/>
      <c r="C92" s="26"/>
      <c r="D92" s="124"/>
      <c r="E92" s="124"/>
      <c r="F92" s="124"/>
      <c r="G92" s="124"/>
      <c r="H92" s="124"/>
      <c r="I92" s="124"/>
      <c r="J92" s="124"/>
      <c r="K92" s="124"/>
      <c r="L92" s="124"/>
      <c r="M92" s="26"/>
      <c r="N92" s="130"/>
      <c r="O92" s="130"/>
      <c r="P92" s="130"/>
      <c r="Q92" s="130"/>
    </row>
    <row r="93" spans="1:17" ht="15" customHeight="1" x14ac:dyDescent="0.25">
      <c r="A93" s="26"/>
      <c r="B93" s="26"/>
      <c r="C93" s="26"/>
      <c r="D93" s="124"/>
      <c r="E93" s="124"/>
      <c r="F93" s="124"/>
      <c r="G93" s="124"/>
      <c r="H93" s="124"/>
      <c r="I93" s="124"/>
      <c r="J93" s="124"/>
      <c r="K93" s="124"/>
      <c r="L93" s="124"/>
      <c r="M93" s="26"/>
      <c r="N93" s="130"/>
      <c r="O93" s="130"/>
      <c r="P93" s="130"/>
      <c r="Q93" s="130"/>
    </row>
    <row r="94" spans="1:17" ht="15" customHeight="1" x14ac:dyDescent="0.25">
      <c r="B94" s="26"/>
      <c r="C94" s="26"/>
      <c r="D94" s="26"/>
      <c r="E94" s="26"/>
      <c r="F94" s="26"/>
      <c r="G94" s="26"/>
      <c r="H94" s="26"/>
      <c r="I94" s="26"/>
      <c r="J94" s="26"/>
      <c r="K94" s="26"/>
      <c r="L94" s="26"/>
      <c r="M94" s="26"/>
      <c r="N94" s="130"/>
      <c r="O94" s="130"/>
      <c r="P94" s="130"/>
      <c r="Q94" s="130"/>
    </row>
    <row r="95" spans="1:17" ht="15" customHeight="1" x14ac:dyDescent="0.25">
      <c r="N95" s="130"/>
      <c r="O95" s="130"/>
      <c r="P95" s="130"/>
      <c r="Q95" s="130"/>
    </row>
    <row r="96" spans="1:17" ht="15" customHeight="1" x14ac:dyDescent="0.25">
      <c r="N96" s="130"/>
      <c r="O96" s="130"/>
      <c r="P96" s="130"/>
      <c r="Q96" s="130"/>
    </row>
    <row r="97" spans="14:17" ht="15" customHeight="1" x14ac:dyDescent="0.25">
      <c r="N97" s="130"/>
      <c r="O97" s="130"/>
      <c r="P97" s="130"/>
      <c r="Q97" s="130"/>
    </row>
    <row r="98" spans="14:17" ht="15" customHeight="1" x14ac:dyDescent="0.25">
      <c r="N98" s="130"/>
      <c r="O98" s="130"/>
      <c r="P98" s="130"/>
      <c r="Q98" s="130"/>
    </row>
    <row r="99" spans="14:17" ht="15" customHeight="1" x14ac:dyDescent="0.25">
      <c r="N99" s="130"/>
      <c r="O99" s="130"/>
      <c r="P99" s="130"/>
      <c r="Q99" s="130"/>
    </row>
    <row r="100" spans="14:17" ht="15" customHeight="1" x14ac:dyDescent="0.25">
      <c r="N100" s="130"/>
      <c r="O100" s="130"/>
      <c r="P100" s="130"/>
      <c r="Q100" s="130"/>
    </row>
    <row r="101" spans="14:17" ht="15" customHeight="1" x14ac:dyDescent="0.25">
      <c r="N101" s="130"/>
      <c r="O101" s="130"/>
      <c r="P101" s="130"/>
      <c r="Q101" s="130"/>
    </row>
    <row r="102" spans="14:17" ht="15" customHeight="1" x14ac:dyDescent="0.25">
      <c r="N102" s="130"/>
      <c r="O102" s="130"/>
      <c r="P102" s="130"/>
      <c r="Q102" s="130"/>
    </row>
    <row r="103" spans="14:17" ht="15" customHeight="1" x14ac:dyDescent="0.25">
      <c r="N103" s="130"/>
      <c r="O103" s="130"/>
      <c r="P103" s="130"/>
      <c r="Q103" s="130"/>
    </row>
    <row r="104" spans="14:17" ht="15" customHeight="1" x14ac:dyDescent="0.25">
      <c r="N104" s="130"/>
      <c r="O104" s="130"/>
      <c r="P104" s="130"/>
      <c r="Q104" s="130"/>
    </row>
    <row r="105" spans="14:17" ht="15" customHeight="1" x14ac:dyDescent="0.25">
      <c r="N105" s="130"/>
      <c r="O105" s="130"/>
      <c r="P105" s="130"/>
      <c r="Q105" s="130"/>
    </row>
    <row r="106" spans="14:17" ht="15" customHeight="1" x14ac:dyDescent="0.25">
      <c r="N106" s="130"/>
      <c r="O106" s="130"/>
      <c r="P106" s="130"/>
      <c r="Q106" s="130"/>
    </row>
    <row r="107" spans="14:17" ht="15" customHeight="1" x14ac:dyDescent="0.25">
      <c r="N107" s="130"/>
      <c r="O107" s="130"/>
      <c r="P107" s="130"/>
      <c r="Q107" s="130"/>
    </row>
    <row r="108" spans="14:17" ht="15" customHeight="1" x14ac:dyDescent="0.25">
      <c r="N108" s="130"/>
      <c r="O108" s="130"/>
      <c r="P108" s="130"/>
      <c r="Q108" s="130"/>
    </row>
    <row r="109" spans="14:17" ht="15" customHeight="1" x14ac:dyDescent="0.25">
      <c r="N109" s="130"/>
      <c r="O109" s="130"/>
      <c r="P109" s="130"/>
      <c r="Q109" s="130"/>
    </row>
    <row r="110" spans="14:17" ht="15" customHeight="1" x14ac:dyDescent="0.25">
      <c r="N110" s="130"/>
      <c r="O110" s="130"/>
      <c r="P110" s="130"/>
      <c r="Q110" s="130"/>
    </row>
    <row r="111" spans="14:17" ht="15" customHeight="1" x14ac:dyDescent="0.25">
      <c r="N111" s="130"/>
      <c r="O111" s="130"/>
      <c r="P111" s="130"/>
      <c r="Q111" s="130"/>
    </row>
    <row r="112" spans="14:17" ht="15" customHeight="1" x14ac:dyDescent="0.25">
      <c r="N112" s="130"/>
      <c r="O112" s="130"/>
      <c r="P112" s="130"/>
      <c r="Q112" s="130"/>
    </row>
    <row r="113" spans="14:17" ht="15" customHeight="1" x14ac:dyDescent="0.25">
      <c r="N113" s="130"/>
      <c r="O113" s="130"/>
      <c r="P113" s="130"/>
      <c r="Q113" s="130"/>
    </row>
    <row r="114" spans="14:17" ht="15" customHeight="1" x14ac:dyDescent="0.25">
      <c r="N114" s="130"/>
      <c r="O114" s="130"/>
      <c r="P114" s="130"/>
      <c r="Q114" s="130"/>
    </row>
    <row r="115" spans="14:17" ht="15" customHeight="1" x14ac:dyDescent="0.25">
      <c r="N115" s="130"/>
      <c r="O115" s="130"/>
      <c r="P115" s="130"/>
      <c r="Q115" s="130"/>
    </row>
    <row r="116" spans="14:17" ht="15" customHeight="1" x14ac:dyDescent="0.25">
      <c r="N116" s="130"/>
      <c r="O116" s="130"/>
      <c r="P116" s="130"/>
      <c r="Q116" s="130"/>
    </row>
    <row r="117" spans="14:17" ht="15" customHeight="1" x14ac:dyDescent="0.25">
      <c r="N117" s="130"/>
      <c r="O117" s="130"/>
      <c r="P117" s="130"/>
      <c r="Q117" s="130"/>
    </row>
    <row r="118" spans="14:17" ht="15" customHeight="1" x14ac:dyDescent="0.25">
      <c r="N118" s="130"/>
      <c r="O118" s="130"/>
      <c r="P118" s="130"/>
      <c r="Q118" s="130"/>
    </row>
    <row r="119" spans="14:17" ht="15" customHeight="1" x14ac:dyDescent="0.25">
      <c r="N119" s="130"/>
      <c r="O119" s="130"/>
      <c r="P119" s="130"/>
      <c r="Q119" s="130"/>
    </row>
    <row r="120" spans="14:17" x14ac:dyDescent="0.25">
      <c r="N120" s="130"/>
      <c r="O120" s="130"/>
      <c r="P120" s="130"/>
      <c r="Q120" s="130"/>
    </row>
    <row r="121" spans="14:17" x14ac:dyDescent="0.25">
      <c r="N121" s="130"/>
      <c r="O121" s="130"/>
      <c r="P121" s="130"/>
      <c r="Q121" s="130"/>
    </row>
    <row r="122" spans="14:17" x14ac:dyDescent="0.25">
      <c r="N122" s="130"/>
      <c r="O122" s="130"/>
      <c r="P122" s="130"/>
      <c r="Q122" s="130"/>
    </row>
    <row r="123" spans="14:17" x14ac:dyDescent="0.25">
      <c r="N123" s="130"/>
      <c r="O123" s="130"/>
      <c r="P123" s="130"/>
      <c r="Q123" s="130"/>
    </row>
    <row r="124" spans="14:17" x14ac:dyDescent="0.25">
      <c r="N124" s="130"/>
      <c r="O124" s="130"/>
      <c r="P124" s="130"/>
      <c r="Q124" s="130"/>
    </row>
    <row r="131" spans="1:17" ht="15" customHeight="1" x14ac:dyDescent="0.25">
      <c r="A131" s="121" t="s">
        <v>70</v>
      </c>
      <c r="B131" s="121"/>
      <c r="C131" s="121"/>
      <c r="D131" s="121"/>
      <c r="E131" s="121"/>
      <c r="F131" s="121"/>
      <c r="G131" s="121"/>
      <c r="H131" s="121"/>
      <c r="I131" s="121"/>
      <c r="J131" s="121"/>
      <c r="K131" s="121"/>
      <c r="L131" s="121"/>
      <c r="M131" s="121"/>
      <c r="N131" s="121"/>
      <c r="O131" s="121"/>
      <c r="P131" s="121"/>
      <c r="Q131" s="121"/>
    </row>
    <row r="132" spans="1:17" ht="15" customHeight="1" x14ac:dyDescent="0.25">
      <c r="A132" s="121"/>
      <c r="B132" s="121"/>
      <c r="C132" s="121"/>
      <c r="D132" s="121"/>
      <c r="E132" s="121"/>
      <c r="F132" s="121"/>
      <c r="G132" s="121"/>
      <c r="H132" s="121"/>
      <c r="I132" s="121"/>
      <c r="J132" s="121"/>
      <c r="K132" s="121"/>
      <c r="L132" s="121"/>
      <c r="M132" s="121"/>
      <c r="N132" s="121"/>
      <c r="O132" s="121"/>
      <c r="P132" s="121"/>
      <c r="Q132" s="121"/>
    </row>
    <row r="133" spans="1:17" ht="15" customHeight="1" x14ac:dyDescent="0.25">
      <c r="A133" s="121"/>
      <c r="B133" s="121"/>
      <c r="C133" s="121"/>
      <c r="D133" s="121"/>
      <c r="E133" s="121"/>
      <c r="F133" s="121"/>
      <c r="G133" s="121"/>
      <c r="H133" s="121"/>
      <c r="I133" s="121"/>
      <c r="J133" s="121"/>
      <c r="K133" s="121"/>
      <c r="L133" s="121"/>
      <c r="M133" s="121"/>
      <c r="N133" s="121"/>
      <c r="O133" s="121"/>
      <c r="P133" s="121"/>
      <c r="Q133" s="121"/>
    </row>
    <row r="134" spans="1:17" ht="18.75" customHeight="1" x14ac:dyDescent="0.25">
      <c r="A134" s="121"/>
      <c r="B134" s="121"/>
      <c r="C134" s="121"/>
      <c r="D134" s="121"/>
      <c r="E134" s="121"/>
      <c r="F134" s="121"/>
      <c r="G134" s="121"/>
      <c r="H134" s="121"/>
      <c r="I134" s="121"/>
      <c r="J134" s="121"/>
      <c r="K134" s="121"/>
      <c r="L134" s="121"/>
      <c r="M134" s="121"/>
      <c r="N134" s="121"/>
      <c r="O134" s="121"/>
      <c r="P134" s="121"/>
      <c r="Q134" s="121"/>
    </row>
    <row r="136" spans="1:17" ht="15" customHeight="1" x14ac:dyDescent="0.25">
      <c r="A136" s="129" t="s">
        <v>105</v>
      </c>
      <c r="B136" s="122"/>
      <c r="C136" s="122"/>
      <c r="D136" s="122"/>
      <c r="E136" s="122"/>
      <c r="F136" s="122"/>
      <c r="G136" s="122"/>
      <c r="H136" s="122"/>
      <c r="I136" s="122"/>
      <c r="J136" s="122"/>
      <c r="K136" s="122"/>
      <c r="L136" s="122"/>
      <c r="M136" s="122"/>
      <c r="N136" s="122"/>
      <c r="O136" s="122"/>
      <c r="P136" s="122"/>
      <c r="Q136" s="122"/>
    </row>
    <row r="137" spans="1:17" ht="15" customHeight="1" x14ac:dyDescent="0.25">
      <c r="A137" s="122"/>
      <c r="B137" s="122"/>
      <c r="C137" s="122"/>
      <c r="D137" s="122"/>
      <c r="E137" s="122"/>
      <c r="F137" s="122"/>
      <c r="G137" s="122"/>
      <c r="H137" s="122"/>
      <c r="I137" s="122"/>
      <c r="J137" s="122"/>
      <c r="K137" s="122"/>
      <c r="L137" s="122"/>
      <c r="M137" s="122"/>
      <c r="N137" s="122"/>
      <c r="O137" s="122"/>
      <c r="P137" s="122"/>
      <c r="Q137" s="122"/>
    </row>
    <row r="138" spans="1:17" ht="15" customHeight="1" x14ac:dyDescent="0.25">
      <c r="A138" s="122"/>
      <c r="B138" s="122"/>
      <c r="C138" s="122"/>
      <c r="D138" s="122"/>
      <c r="E138" s="122"/>
      <c r="F138" s="122"/>
      <c r="G138" s="122"/>
      <c r="H138" s="122"/>
      <c r="I138" s="122"/>
      <c r="J138" s="122"/>
      <c r="K138" s="122"/>
      <c r="L138" s="122"/>
      <c r="M138" s="122"/>
      <c r="N138" s="122"/>
      <c r="O138" s="122"/>
      <c r="P138" s="122"/>
      <c r="Q138" s="122"/>
    </row>
    <row r="139" spans="1:17" ht="15" customHeight="1" x14ac:dyDescent="0.25">
      <c r="A139" s="122"/>
      <c r="B139" s="122"/>
      <c r="C139" s="122"/>
      <c r="D139" s="122"/>
      <c r="E139" s="122"/>
      <c r="F139" s="122"/>
      <c r="G139" s="122"/>
      <c r="H139" s="122"/>
      <c r="I139" s="122"/>
      <c r="J139" s="122"/>
      <c r="K139" s="122"/>
      <c r="L139" s="122"/>
      <c r="M139" s="122"/>
      <c r="N139" s="122"/>
      <c r="O139" s="122"/>
      <c r="P139" s="122"/>
      <c r="Q139" s="122"/>
    </row>
    <row r="140" spans="1:17" ht="15" customHeight="1" x14ac:dyDescent="0.25">
      <c r="A140" s="122"/>
      <c r="B140" s="122"/>
      <c r="C140" s="122"/>
      <c r="D140" s="122"/>
      <c r="E140" s="122"/>
      <c r="F140" s="122"/>
      <c r="G140" s="122"/>
      <c r="H140" s="122"/>
      <c r="I140" s="122"/>
      <c r="J140" s="122"/>
      <c r="K140" s="122"/>
      <c r="L140" s="122"/>
      <c r="M140" s="122"/>
      <c r="N140" s="122"/>
      <c r="O140" s="122"/>
      <c r="P140" s="122"/>
      <c r="Q140" s="122"/>
    </row>
    <row r="141" spans="1:17" ht="15" customHeight="1" x14ac:dyDescent="0.25">
      <c r="A141" s="122"/>
      <c r="B141" s="122"/>
      <c r="C141" s="122"/>
      <c r="D141" s="122"/>
      <c r="E141" s="122"/>
      <c r="F141" s="122"/>
      <c r="G141" s="122"/>
      <c r="H141" s="122"/>
      <c r="I141" s="122"/>
      <c r="J141" s="122"/>
      <c r="K141" s="122"/>
      <c r="L141" s="122"/>
      <c r="M141" s="122"/>
      <c r="N141" s="122"/>
      <c r="O141" s="122"/>
      <c r="P141" s="122"/>
      <c r="Q141" s="122"/>
    </row>
    <row r="142" spans="1:17" ht="15" customHeight="1" x14ac:dyDescent="0.25">
      <c r="A142" s="122"/>
      <c r="B142" s="122"/>
      <c r="C142" s="122"/>
      <c r="D142" s="122"/>
      <c r="E142" s="122"/>
      <c r="F142" s="122"/>
      <c r="G142" s="122"/>
      <c r="H142" s="122"/>
      <c r="I142" s="122"/>
      <c r="J142" s="122"/>
      <c r="K142" s="122"/>
      <c r="L142" s="122"/>
      <c r="M142" s="122"/>
      <c r="N142" s="122"/>
      <c r="O142" s="122"/>
      <c r="P142" s="122"/>
      <c r="Q142" s="122"/>
    </row>
    <row r="143" spans="1:17" ht="15" customHeight="1" x14ac:dyDescent="0.25">
      <c r="A143" s="122"/>
      <c r="B143" s="122"/>
      <c r="C143" s="122"/>
      <c r="D143" s="122"/>
      <c r="E143" s="122"/>
      <c r="F143" s="122"/>
      <c r="G143" s="122"/>
      <c r="H143" s="122"/>
      <c r="I143" s="122"/>
      <c r="J143" s="122"/>
      <c r="K143" s="122"/>
      <c r="L143" s="122"/>
      <c r="M143" s="122"/>
      <c r="N143" s="122"/>
      <c r="O143" s="122"/>
      <c r="P143" s="122"/>
      <c r="Q143" s="122"/>
    </row>
    <row r="144" spans="1:17" ht="15" customHeight="1" x14ac:dyDescent="0.25">
      <c r="A144" s="122"/>
      <c r="B144" s="122"/>
      <c r="C144" s="122"/>
      <c r="D144" s="122"/>
      <c r="E144" s="122"/>
      <c r="F144" s="122"/>
      <c r="G144" s="122"/>
      <c r="H144" s="122"/>
      <c r="I144" s="122"/>
      <c r="J144" s="122"/>
      <c r="K144" s="122"/>
      <c r="L144" s="122"/>
      <c r="M144" s="122"/>
      <c r="N144" s="122"/>
      <c r="O144" s="122"/>
      <c r="P144" s="122"/>
      <c r="Q144" s="122"/>
    </row>
    <row r="145" spans="1:17" ht="15" customHeight="1" x14ac:dyDescent="0.25">
      <c r="A145" s="27"/>
      <c r="B145" s="133" t="s">
        <v>53</v>
      </c>
      <c r="C145" s="133"/>
      <c r="D145" s="133"/>
      <c r="E145" s="133"/>
      <c r="F145" s="133"/>
      <c r="G145" s="133"/>
      <c r="H145" s="133"/>
      <c r="I145" s="133"/>
      <c r="J145" s="133"/>
      <c r="K145" s="133"/>
      <c r="L145" s="133"/>
      <c r="M145" s="133"/>
      <c r="N145" s="133"/>
      <c r="O145" s="133"/>
      <c r="P145" s="133"/>
      <c r="Q145" s="27"/>
    </row>
    <row r="146" spans="1:17" ht="15" customHeight="1" x14ac:dyDescent="0.25">
      <c r="A146" s="28"/>
      <c r="B146" s="133"/>
      <c r="C146" s="133"/>
      <c r="D146" s="133"/>
      <c r="E146" s="133"/>
      <c r="F146" s="133"/>
      <c r="G146" s="133"/>
      <c r="H146" s="133"/>
      <c r="I146" s="133"/>
      <c r="J146" s="133"/>
      <c r="K146" s="133"/>
      <c r="L146" s="133"/>
      <c r="M146" s="133"/>
      <c r="N146" s="133"/>
      <c r="O146" s="133"/>
      <c r="P146" s="133"/>
      <c r="Q146" s="28"/>
    </row>
    <row r="147" spans="1:17" ht="15" customHeight="1" x14ac:dyDescent="0.25">
      <c r="A147" s="28"/>
      <c r="B147" s="133"/>
      <c r="C147" s="133"/>
      <c r="D147" s="133"/>
      <c r="E147" s="133"/>
      <c r="F147" s="133"/>
      <c r="G147" s="133"/>
      <c r="H147" s="133"/>
      <c r="I147" s="133"/>
      <c r="J147" s="133"/>
      <c r="K147" s="133"/>
      <c r="L147" s="133"/>
      <c r="M147" s="133"/>
      <c r="N147" s="133"/>
      <c r="O147" s="133"/>
      <c r="P147" s="133"/>
      <c r="Q147" s="28"/>
    </row>
    <row r="148" spans="1:17" ht="15" customHeight="1" x14ac:dyDescent="0.25">
      <c r="A148" s="28"/>
      <c r="B148" s="133"/>
      <c r="C148" s="133"/>
      <c r="D148" s="133"/>
      <c r="E148" s="133"/>
      <c r="F148" s="133"/>
      <c r="G148" s="133"/>
      <c r="H148" s="133"/>
      <c r="I148" s="133"/>
      <c r="J148" s="133"/>
      <c r="K148" s="133"/>
      <c r="L148" s="133"/>
      <c r="M148" s="133"/>
      <c r="N148" s="133"/>
      <c r="O148" s="133"/>
      <c r="P148" s="133"/>
      <c r="Q148" s="28"/>
    </row>
    <row r="149" spans="1:17" ht="15" customHeight="1" x14ac:dyDescent="0.25">
      <c r="A149" s="28"/>
      <c r="B149" s="133"/>
      <c r="C149" s="133"/>
      <c r="D149" s="133"/>
      <c r="E149" s="133"/>
      <c r="F149" s="133"/>
      <c r="G149" s="133"/>
      <c r="H149" s="133"/>
      <c r="I149" s="133"/>
      <c r="J149" s="133"/>
      <c r="K149" s="133"/>
      <c r="L149" s="133"/>
      <c r="M149" s="133"/>
      <c r="N149" s="133"/>
      <c r="O149" s="133"/>
      <c r="P149" s="133"/>
      <c r="Q149" s="28"/>
    </row>
    <row r="150" spans="1:17" ht="15" customHeight="1" x14ac:dyDescent="0.25">
      <c r="B150" s="133"/>
      <c r="C150" s="133"/>
      <c r="D150" s="133"/>
      <c r="E150" s="133"/>
      <c r="F150" s="133"/>
      <c r="G150" s="133"/>
      <c r="H150" s="133"/>
      <c r="I150" s="133"/>
      <c r="J150" s="133"/>
      <c r="K150" s="133"/>
      <c r="L150" s="133"/>
      <c r="M150" s="133"/>
      <c r="N150" s="133"/>
      <c r="O150" s="133"/>
      <c r="P150" s="133"/>
    </row>
    <row r="151" spans="1:17" ht="15" customHeight="1" x14ac:dyDescent="0.25">
      <c r="B151" s="133"/>
      <c r="C151" s="133"/>
      <c r="D151" s="133"/>
      <c r="E151" s="133"/>
      <c r="F151" s="133"/>
      <c r="G151" s="133"/>
      <c r="H151" s="133"/>
      <c r="I151" s="133"/>
      <c r="J151" s="133"/>
      <c r="K151" s="133"/>
      <c r="L151" s="133"/>
      <c r="M151" s="133"/>
      <c r="N151" s="133"/>
      <c r="O151" s="133"/>
      <c r="P151" s="133"/>
    </row>
    <row r="152" spans="1:17" ht="15" customHeight="1" x14ac:dyDescent="0.25">
      <c r="B152" s="133"/>
      <c r="C152" s="133"/>
      <c r="D152" s="133"/>
      <c r="E152" s="133"/>
      <c r="F152" s="133"/>
      <c r="G152" s="133"/>
      <c r="H152" s="133"/>
      <c r="I152" s="133"/>
      <c r="J152" s="133"/>
      <c r="K152" s="133"/>
      <c r="L152" s="133"/>
      <c r="M152" s="133"/>
      <c r="N152" s="133"/>
      <c r="O152" s="133"/>
      <c r="P152" s="133"/>
    </row>
    <row r="153" spans="1:17" ht="15" customHeight="1" x14ac:dyDescent="0.25">
      <c r="B153" s="133"/>
      <c r="C153" s="133"/>
      <c r="D153" s="133"/>
      <c r="E153" s="133"/>
      <c r="F153" s="133"/>
      <c r="G153" s="133"/>
      <c r="H153" s="133"/>
      <c r="I153" s="133"/>
      <c r="J153" s="133"/>
      <c r="K153" s="133"/>
      <c r="L153" s="133"/>
      <c r="M153" s="133"/>
      <c r="N153" s="133"/>
      <c r="O153" s="133"/>
      <c r="P153" s="133"/>
    </row>
    <row r="154" spans="1:17" ht="15" customHeight="1" x14ac:dyDescent="0.25">
      <c r="B154" s="133"/>
      <c r="C154" s="133"/>
      <c r="D154" s="133"/>
      <c r="E154" s="133"/>
      <c r="F154" s="133"/>
      <c r="G154" s="133"/>
      <c r="H154" s="133"/>
      <c r="I154" s="133"/>
      <c r="J154" s="133"/>
      <c r="K154" s="133"/>
      <c r="L154" s="133"/>
      <c r="M154" s="133"/>
      <c r="N154" s="133"/>
      <c r="O154" s="133"/>
      <c r="P154" s="133"/>
    </row>
    <row r="155" spans="1:17" ht="15" customHeight="1" x14ac:dyDescent="0.25">
      <c r="A155" s="135" t="s">
        <v>52</v>
      </c>
      <c r="B155" s="135"/>
      <c r="C155" s="135"/>
      <c r="D155" s="135"/>
      <c r="E155" s="135"/>
      <c r="F155" s="135"/>
      <c r="G155" s="135"/>
      <c r="H155" s="135"/>
      <c r="I155" s="135"/>
      <c r="J155" s="135"/>
      <c r="K155" s="135"/>
      <c r="L155" s="135"/>
      <c r="M155" s="135"/>
      <c r="N155" s="135"/>
      <c r="O155" s="135"/>
      <c r="P155" s="135"/>
      <c r="Q155" s="135"/>
    </row>
    <row r="156" spans="1:17" ht="15" customHeight="1" x14ac:dyDescent="0.25">
      <c r="A156" s="135"/>
      <c r="B156" s="135"/>
      <c r="C156" s="135"/>
      <c r="D156" s="135"/>
      <c r="E156" s="135"/>
      <c r="F156" s="135"/>
      <c r="G156" s="135"/>
      <c r="H156" s="135"/>
      <c r="I156" s="135"/>
      <c r="J156" s="135"/>
      <c r="K156" s="135"/>
      <c r="L156" s="135"/>
      <c r="M156" s="135"/>
      <c r="N156" s="135"/>
      <c r="O156" s="135"/>
      <c r="P156" s="135"/>
      <c r="Q156" s="135"/>
    </row>
    <row r="157" spans="1:17" ht="15" customHeight="1" x14ac:dyDescent="0.25">
      <c r="A157" s="135"/>
      <c r="B157" s="135"/>
      <c r="C157" s="135"/>
      <c r="D157" s="135"/>
      <c r="E157" s="135"/>
      <c r="F157" s="135"/>
      <c r="G157" s="135"/>
      <c r="H157" s="135"/>
      <c r="I157" s="135"/>
      <c r="J157" s="135"/>
      <c r="K157" s="135"/>
      <c r="L157" s="135"/>
      <c r="M157" s="135"/>
      <c r="N157" s="135"/>
      <c r="O157" s="135"/>
      <c r="P157" s="135"/>
      <c r="Q157" s="135"/>
    </row>
    <row r="158" spans="1:17" ht="15" customHeight="1" x14ac:dyDescent="0.25">
      <c r="A158" s="29"/>
      <c r="B158" s="122" t="s">
        <v>54</v>
      </c>
      <c r="C158" s="122"/>
      <c r="D158" s="122"/>
      <c r="E158" s="122"/>
      <c r="F158" s="122"/>
      <c r="G158" s="122"/>
      <c r="H158" s="122"/>
      <c r="I158" s="122"/>
      <c r="J158" s="122"/>
      <c r="K158" s="122"/>
      <c r="L158" s="122"/>
      <c r="M158" s="122"/>
      <c r="N158" s="122"/>
      <c r="O158" s="122"/>
      <c r="P158" s="122"/>
      <c r="Q158" s="122"/>
    </row>
    <row r="159" spans="1:17" ht="15" customHeight="1" x14ac:dyDescent="0.25">
      <c r="A159" s="29"/>
      <c r="B159" s="122"/>
      <c r="C159" s="122"/>
      <c r="D159" s="122"/>
      <c r="E159" s="122"/>
      <c r="F159" s="122"/>
      <c r="G159" s="122"/>
      <c r="H159" s="122"/>
      <c r="I159" s="122"/>
      <c r="J159" s="122"/>
      <c r="K159" s="122"/>
      <c r="L159" s="122"/>
      <c r="M159" s="122"/>
      <c r="N159" s="122"/>
      <c r="O159" s="122"/>
      <c r="P159" s="122"/>
      <c r="Q159" s="122"/>
    </row>
    <row r="160" spans="1:17" ht="15" customHeight="1" x14ac:dyDescent="0.25">
      <c r="A160" s="29"/>
      <c r="B160" s="122"/>
      <c r="C160" s="122"/>
      <c r="D160" s="122"/>
      <c r="E160" s="122"/>
      <c r="F160" s="122"/>
      <c r="G160" s="122"/>
      <c r="H160" s="122"/>
      <c r="I160" s="122"/>
      <c r="J160" s="122"/>
      <c r="K160" s="122"/>
      <c r="L160" s="122"/>
      <c r="M160" s="122"/>
      <c r="N160" s="122"/>
      <c r="O160" s="122"/>
      <c r="P160" s="122"/>
      <c r="Q160" s="122"/>
    </row>
    <row r="161" spans="1:17" ht="15" customHeight="1" x14ac:dyDescent="0.25">
      <c r="A161" s="29"/>
      <c r="B161" s="122"/>
      <c r="C161" s="122"/>
      <c r="D161" s="122"/>
      <c r="E161" s="122"/>
      <c r="F161" s="122"/>
      <c r="G161" s="122"/>
      <c r="H161" s="122"/>
      <c r="I161" s="122"/>
      <c r="J161" s="122"/>
      <c r="K161" s="122"/>
      <c r="L161" s="122"/>
      <c r="M161" s="122"/>
      <c r="N161" s="122"/>
      <c r="O161" s="122"/>
      <c r="P161" s="122"/>
      <c r="Q161" s="122"/>
    </row>
    <row r="162" spans="1:17" ht="15" customHeight="1" x14ac:dyDescent="0.25">
      <c r="A162" s="29"/>
      <c r="B162" s="122"/>
      <c r="C162" s="122"/>
      <c r="D162" s="122"/>
      <c r="E162" s="122"/>
      <c r="F162" s="122"/>
      <c r="G162" s="122"/>
      <c r="H162" s="122"/>
      <c r="I162" s="122"/>
      <c r="J162" s="122"/>
      <c r="K162" s="122"/>
      <c r="L162" s="122"/>
      <c r="M162" s="122"/>
      <c r="N162" s="122"/>
      <c r="O162" s="122"/>
      <c r="P162" s="122"/>
      <c r="Q162" s="122"/>
    </row>
    <row r="163" spans="1:17" ht="15" customHeight="1" x14ac:dyDescent="0.25">
      <c r="A163" s="29"/>
      <c r="B163" s="122"/>
      <c r="C163" s="122"/>
      <c r="D163" s="122"/>
      <c r="E163" s="122"/>
      <c r="F163" s="122"/>
      <c r="G163" s="122"/>
      <c r="H163" s="122"/>
      <c r="I163" s="122"/>
      <c r="J163" s="122"/>
      <c r="K163" s="122"/>
      <c r="L163" s="122"/>
      <c r="M163" s="122"/>
      <c r="N163" s="122"/>
      <c r="O163" s="122"/>
      <c r="P163" s="122"/>
      <c r="Q163" s="122"/>
    </row>
    <row r="164" spans="1:17" ht="15" customHeight="1" x14ac:dyDescent="0.25">
      <c r="A164" s="29"/>
      <c r="B164" s="122"/>
      <c r="C164" s="122"/>
      <c r="D164" s="122"/>
      <c r="E164" s="122"/>
      <c r="F164" s="122"/>
      <c r="G164" s="122"/>
      <c r="H164" s="122"/>
      <c r="I164" s="122"/>
      <c r="J164" s="122"/>
      <c r="K164" s="122"/>
      <c r="L164" s="122"/>
      <c r="M164" s="122"/>
      <c r="N164" s="122"/>
      <c r="O164" s="122"/>
      <c r="P164" s="122"/>
      <c r="Q164" s="122"/>
    </row>
    <row r="165" spans="1:17" ht="15" customHeight="1" x14ac:dyDescent="0.25">
      <c r="A165" s="29"/>
      <c r="B165" s="122"/>
      <c r="C165" s="122"/>
      <c r="D165" s="122"/>
      <c r="E165" s="122"/>
      <c r="F165" s="122"/>
      <c r="G165" s="122"/>
      <c r="H165" s="122"/>
      <c r="I165" s="122"/>
      <c r="J165" s="122"/>
      <c r="K165" s="122"/>
      <c r="L165" s="122"/>
      <c r="M165" s="122"/>
      <c r="N165" s="122"/>
      <c r="O165" s="122"/>
      <c r="P165" s="122"/>
      <c r="Q165" s="122"/>
    </row>
    <row r="166" spans="1:17" ht="15" customHeight="1" x14ac:dyDescent="0.25">
      <c r="A166" s="29"/>
      <c r="B166" s="122"/>
      <c r="C166" s="122"/>
      <c r="D166" s="122"/>
      <c r="E166" s="122"/>
      <c r="F166" s="122"/>
      <c r="G166" s="122"/>
      <c r="H166" s="122"/>
      <c r="I166" s="122"/>
      <c r="J166" s="122"/>
      <c r="K166" s="122"/>
      <c r="L166" s="122"/>
      <c r="M166" s="122"/>
      <c r="N166" s="122"/>
      <c r="O166" s="122"/>
      <c r="P166" s="122"/>
      <c r="Q166" s="122"/>
    </row>
    <row r="167" spans="1:17" ht="15" customHeight="1" x14ac:dyDescent="0.25">
      <c r="A167" s="29"/>
      <c r="B167" s="122"/>
      <c r="C167" s="122"/>
      <c r="D167" s="122"/>
      <c r="E167" s="122"/>
      <c r="F167" s="122"/>
      <c r="G167" s="122"/>
      <c r="H167" s="122"/>
      <c r="I167" s="122"/>
      <c r="J167" s="122"/>
      <c r="K167" s="122"/>
      <c r="L167" s="122"/>
      <c r="M167" s="122"/>
      <c r="N167" s="122"/>
      <c r="O167" s="122"/>
      <c r="P167" s="122"/>
      <c r="Q167" s="122"/>
    </row>
    <row r="168" spans="1:17" ht="15" customHeight="1" x14ac:dyDescent="0.25">
      <c r="A168" s="29"/>
      <c r="B168" s="122"/>
      <c r="C168" s="122"/>
      <c r="D168" s="122"/>
      <c r="E168" s="122"/>
      <c r="F168" s="122"/>
      <c r="G168" s="122"/>
      <c r="H168" s="122"/>
      <c r="I168" s="122"/>
      <c r="J168" s="122"/>
      <c r="K168" s="122"/>
      <c r="L168" s="122"/>
      <c r="M168" s="122"/>
      <c r="N168" s="122"/>
      <c r="O168" s="122"/>
      <c r="P168" s="122"/>
      <c r="Q168" s="122"/>
    </row>
    <row r="169" spans="1:17" ht="15" customHeight="1" x14ac:dyDescent="0.25">
      <c r="A169" s="29"/>
      <c r="B169" s="122"/>
      <c r="C169" s="122"/>
      <c r="D169" s="122"/>
      <c r="E169" s="122"/>
      <c r="F169" s="122"/>
      <c r="G169" s="122"/>
      <c r="H169" s="122"/>
      <c r="I169" s="122"/>
      <c r="J169" s="122"/>
      <c r="K169" s="122"/>
      <c r="L169" s="122"/>
      <c r="M169" s="122"/>
      <c r="N169" s="122"/>
      <c r="O169" s="122"/>
      <c r="P169" s="122"/>
      <c r="Q169" s="122"/>
    </row>
    <row r="170" spans="1:17" ht="15" customHeight="1" x14ac:dyDescent="0.25">
      <c r="A170" s="29"/>
      <c r="B170" s="122"/>
      <c r="C170" s="122"/>
      <c r="D170" s="122"/>
      <c r="E170" s="122"/>
      <c r="F170" s="122"/>
      <c r="G170" s="122"/>
      <c r="H170" s="122"/>
      <c r="I170" s="122"/>
      <c r="J170" s="122"/>
      <c r="K170" s="122"/>
      <c r="L170" s="122"/>
      <c r="M170" s="122"/>
      <c r="N170" s="122"/>
      <c r="O170" s="122"/>
      <c r="P170" s="122"/>
      <c r="Q170" s="122"/>
    </row>
    <row r="171" spans="1:17" ht="15" customHeight="1" x14ac:dyDescent="0.25">
      <c r="A171" s="29"/>
      <c r="B171" s="122"/>
      <c r="C171" s="122"/>
      <c r="D171" s="122"/>
      <c r="E171" s="122"/>
      <c r="F171" s="122"/>
      <c r="G171" s="122"/>
      <c r="H171" s="122"/>
      <c r="I171" s="122"/>
      <c r="J171" s="122"/>
      <c r="K171" s="122"/>
      <c r="L171" s="122"/>
      <c r="M171" s="122"/>
      <c r="N171" s="122"/>
      <c r="O171" s="122"/>
      <c r="P171" s="122"/>
      <c r="Q171" s="122"/>
    </row>
    <row r="172" spans="1:17" ht="15" customHeight="1" x14ac:dyDescent="0.25">
      <c r="A172" s="134" t="s">
        <v>106</v>
      </c>
      <c r="B172" s="134"/>
      <c r="C172" s="134"/>
      <c r="D172" s="134"/>
      <c r="E172" s="134"/>
      <c r="F172" s="134"/>
      <c r="G172" s="134"/>
      <c r="H172" s="134"/>
      <c r="I172" s="134"/>
      <c r="J172" s="134"/>
      <c r="K172" s="134"/>
      <c r="L172" s="134"/>
      <c r="M172" s="134"/>
      <c r="N172" s="134"/>
      <c r="O172" s="134"/>
      <c r="P172" s="134"/>
      <c r="Q172" s="134"/>
    </row>
    <row r="173" spans="1:17" ht="15" customHeight="1" x14ac:dyDescent="0.25">
      <c r="A173" s="134"/>
      <c r="B173" s="134"/>
      <c r="C173" s="134"/>
      <c r="D173" s="134"/>
      <c r="E173" s="134"/>
      <c r="F173" s="134"/>
      <c r="G173" s="134"/>
      <c r="H173" s="134"/>
      <c r="I173" s="134"/>
      <c r="J173" s="134"/>
      <c r="K173" s="134"/>
      <c r="L173" s="134"/>
      <c r="M173" s="134"/>
      <c r="N173" s="134"/>
      <c r="O173" s="134"/>
      <c r="P173" s="134"/>
      <c r="Q173" s="134"/>
    </row>
    <row r="174" spans="1:17" ht="15" customHeight="1" x14ac:dyDescent="0.25">
      <c r="A174" s="134"/>
      <c r="B174" s="134"/>
      <c r="C174" s="134"/>
      <c r="D174" s="134"/>
      <c r="E174" s="134"/>
      <c r="F174" s="134"/>
      <c r="G174" s="134"/>
      <c r="H174" s="134"/>
      <c r="I174" s="134"/>
      <c r="J174" s="134"/>
      <c r="K174" s="134"/>
      <c r="L174" s="134"/>
      <c r="M174" s="134"/>
      <c r="N174" s="134"/>
      <c r="O174" s="134"/>
      <c r="P174" s="134"/>
      <c r="Q174" s="134"/>
    </row>
    <row r="175" spans="1:17" ht="15" customHeight="1" x14ac:dyDescent="0.25">
      <c r="A175" s="134"/>
      <c r="B175" s="134"/>
      <c r="C175" s="134"/>
      <c r="D175" s="134"/>
      <c r="E175" s="134"/>
      <c r="F175" s="134"/>
      <c r="G175" s="134"/>
      <c r="H175" s="134"/>
      <c r="I175" s="134"/>
      <c r="J175" s="134"/>
      <c r="K175" s="134"/>
      <c r="L175" s="134"/>
      <c r="M175" s="134"/>
      <c r="N175" s="134"/>
      <c r="O175" s="134"/>
      <c r="P175" s="134"/>
      <c r="Q175" s="134"/>
    </row>
    <row r="176" spans="1:17" ht="15" customHeight="1" x14ac:dyDescent="0.25">
      <c r="A176" s="134"/>
      <c r="B176" s="134"/>
      <c r="C176" s="134"/>
      <c r="D176" s="134"/>
      <c r="E176" s="134"/>
      <c r="F176" s="134"/>
      <c r="G176" s="134"/>
      <c r="H176" s="134"/>
      <c r="I176" s="134"/>
      <c r="J176" s="134"/>
      <c r="K176" s="134"/>
      <c r="L176" s="134"/>
      <c r="M176" s="134"/>
      <c r="N176" s="134"/>
      <c r="O176" s="134"/>
      <c r="P176" s="134"/>
      <c r="Q176" s="134"/>
    </row>
    <row r="177" spans="1:17" x14ac:dyDescent="0.25">
      <c r="A177" s="134"/>
      <c r="B177" s="134"/>
      <c r="C177" s="134"/>
      <c r="D177" s="134"/>
      <c r="E177" s="134"/>
      <c r="F177" s="134"/>
      <c r="G177" s="134"/>
      <c r="H177" s="134"/>
      <c r="I177" s="134"/>
      <c r="J177" s="134"/>
      <c r="K177" s="134"/>
      <c r="L177" s="134"/>
      <c r="M177" s="134"/>
      <c r="N177" s="134"/>
      <c r="O177" s="134"/>
      <c r="P177" s="134"/>
      <c r="Q177" s="134"/>
    </row>
    <row r="178" spans="1:17" x14ac:dyDescent="0.25">
      <c r="A178" s="134"/>
      <c r="B178" s="134"/>
      <c r="C178" s="134"/>
      <c r="D178" s="134"/>
      <c r="E178" s="134"/>
      <c r="F178" s="134"/>
      <c r="G178" s="134"/>
      <c r="H178" s="134"/>
      <c r="I178" s="134"/>
      <c r="J178" s="134"/>
      <c r="K178" s="134"/>
      <c r="L178" s="134"/>
      <c r="M178" s="134"/>
      <c r="N178" s="134"/>
      <c r="O178" s="134"/>
      <c r="P178" s="134"/>
      <c r="Q178" s="134"/>
    </row>
    <row r="179" spans="1:17" x14ac:dyDescent="0.25">
      <c r="A179" s="134"/>
      <c r="B179" s="134"/>
      <c r="C179" s="134"/>
      <c r="D179" s="134"/>
      <c r="E179" s="134"/>
      <c r="F179" s="134"/>
      <c r="G179" s="134"/>
      <c r="H179" s="134"/>
      <c r="I179" s="134"/>
      <c r="J179" s="134"/>
      <c r="K179" s="134"/>
      <c r="L179" s="134"/>
      <c r="M179" s="134"/>
      <c r="N179" s="134"/>
      <c r="O179" s="134"/>
      <c r="P179" s="134"/>
      <c r="Q179" s="134"/>
    </row>
    <row r="180" spans="1:17" x14ac:dyDescent="0.25">
      <c r="A180" s="134"/>
      <c r="B180" s="134"/>
      <c r="C180" s="134"/>
      <c r="D180" s="134"/>
      <c r="E180" s="134"/>
      <c r="F180" s="134"/>
      <c r="G180" s="134"/>
      <c r="H180" s="134"/>
      <c r="I180" s="134"/>
      <c r="J180" s="134"/>
      <c r="K180" s="134"/>
      <c r="L180" s="134"/>
      <c r="M180" s="134"/>
      <c r="N180" s="134"/>
      <c r="O180" s="134"/>
      <c r="P180" s="134"/>
      <c r="Q180" s="134"/>
    </row>
    <row r="181" spans="1:17" x14ac:dyDescent="0.25">
      <c r="A181" s="134"/>
      <c r="B181" s="134"/>
      <c r="C181" s="134"/>
      <c r="D181" s="134"/>
      <c r="E181" s="134"/>
      <c r="F181" s="134"/>
      <c r="G181" s="134"/>
      <c r="H181" s="134"/>
      <c r="I181" s="134"/>
      <c r="J181" s="134"/>
      <c r="K181" s="134"/>
      <c r="L181" s="134"/>
      <c r="M181" s="134"/>
      <c r="N181" s="134"/>
      <c r="O181" s="134"/>
      <c r="P181" s="134"/>
      <c r="Q181" s="134"/>
    </row>
    <row r="182" spans="1:17" x14ac:dyDescent="0.25">
      <c r="A182" s="134"/>
      <c r="B182" s="134"/>
      <c r="C182" s="134"/>
      <c r="D182" s="134"/>
      <c r="E182" s="134"/>
      <c r="F182" s="134"/>
      <c r="G182" s="134"/>
      <c r="H182" s="134"/>
      <c r="I182" s="134"/>
      <c r="J182" s="134"/>
      <c r="K182" s="134"/>
      <c r="L182" s="134"/>
      <c r="M182" s="134"/>
      <c r="N182" s="134"/>
      <c r="O182" s="134"/>
      <c r="P182" s="134"/>
      <c r="Q182" s="134"/>
    </row>
    <row r="183" spans="1:17" x14ac:dyDescent="0.25">
      <c r="A183" s="134"/>
      <c r="B183" s="134"/>
      <c r="C183" s="134"/>
      <c r="D183" s="134"/>
      <c r="E183" s="134"/>
      <c r="F183" s="134"/>
      <c r="G183" s="134"/>
      <c r="H183" s="134"/>
      <c r="I183" s="134"/>
      <c r="J183" s="134"/>
      <c r="K183" s="134"/>
      <c r="L183" s="134"/>
      <c r="M183" s="134"/>
      <c r="N183" s="134"/>
      <c r="O183" s="134"/>
      <c r="P183" s="134"/>
      <c r="Q183" s="134"/>
    </row>
    <row r="184" spans="1:17" x14ac:dyDescent="0.25">
      <c r="A184" s="134"/>
      <c r="B184" s="134"/>
      <c r="C184" s="134"/>
      <c r="D184" s="134"/>
      <c r="E184" s="134"/>
      <c r="F184" s="134"/>
      <c r="G184" s="134"/>
      <c r="H184" s="134"/>
      <c r="I184" s="134"/>
      <c r="J184" s="134"/>
      <c r="K184" s="134"/>
      <c r="L184" s="134"/>
      <c r="M184" s="134"/>
      <c r="N184" s="134"/>
      <c r="O184" s="134"/>
      <c r="P184" s="134"/>
      <c r="Q184" s="134"/>
    </row>
    <row r="185" spans="1:17" x14ac:dyDescent="0.25">
      <c r="A185" s="134"/>
      <c r="B185" s="134"/>
      <c r="C185" s="134"/>
      <c r="D185" s="134"/>
      <c r="E185" s="134"/>
      <c r="F185" s="134"/>
      <c r="G185" s="134"/>
      <c r="H185" s="134"/>
      <c r="I185" s="134"/>
      <c r="J185" s="134"/>
      <c r="K185" s="134"/>
      <c r="L185" s="134"/>
      <c r="M185" s="134"/>
      <c r="N185" s="134"/>
      <c r="O185" s="134"/>
      <c r="P185" s="134"/>
      <c r="Q185" s="134"/>
    </row>
    <row r="186" spans="1:17" x14ac:dyDescent="0.25">
      <c r="A186" s="134"/>
      <c r="B186" s="134"/>
      <c r="C186" s="134"/>
      <c r="D186" s="134"/>
      <c r="E186" s="134"/>
      <c r="F186" s="134"/>
      <c r="G186" s="134"/>
      <c r="H186" s="134"/>
      <c r="I186" s="134"/>
      <c r="J186" s="134"/>
      <c r="K186" s="134"/>
      <c r="L186" s="134"/>
      <c r="M186" s="134"/>
      <c r="N186" s="134"/>
      <c r="O186" s="134"/>
      <c r="P186" s="134"/>
      <c r="Q186" s="134"/>
    </row>
    <row r="187" spans="1:17" x14ac:dyDescent="0.25">
      <c r="A187" s="134"/>
      <c r="B187" s="134"/>
      <c r="C187" s="134"/>
      <c r="D187" s="134"/>
      <c r="E187" s="134"/>
      <c r="F187" s="134"/>
      <c r="G187" s="134"/>
      <c r="H187" s="134"/>
      <c r="I187" s="134"/>
      <c r="J187" s="134"/>
      <c r="K187" s="134"/>
      <c r="L187" s="134"/>
      <c r="M187" s="134"/>
      <c r="N187" s="134"/>
      <c r="O187" s="134"/>
      <c r="P187" s="134"/>
      <c r="Q187" s="134"/>
    </row>
    <row r="188" spans="1:17" ht="15" customHeight="1" x14ac:dyDescent="0.25">
      <c r="B188" s="132" t="s">
        <v>55</v>
      </c>
      <c r="C188" s="132"/>
      <c r="D188" s="132"/>
      <c r="E188" s="132"/>
      <c r="F188" s="132"/>
      <c r="G188" s="132"/>
      <c r="H188" s="132"/>
      <c r="I188" s="132"/>
      <c r="J188" s="132"/>
      <c r="K188" s="132"/>
      <c r="L188" s="132"/>
      <c r="M188" s="132"/>
      <c r="N188" s="132"/>
      <c r="O188" s="132"/>
      <c r="P188" s="132"/>
      <c r="Q188" s="132"/>
    </row>
    <row r="189" spans="1:17" ht="15" customHeight="1" x14ac:dyDescent="0.25">
      <c r="B189" s="132"/>
      <c r="C189" s="132"/>
      <c r="D189" s="132"/>
      <c r="E189" s="132"/>
      <c r="F189" s="132"/>
      <c r="G189" s="132"/>
      <c r="H189" s="132"/>
      <c r="I189" s="132"/>
      <c r="J189" s="132"/>
      <c r="K189" s="132"/>
      <c r="L189" s="132"/>
      <c r="M189" s="132"/>
      <c r="N189" s="132"/>
      <c r="O189" s="132"/>
      <c r="P189" s="132"/>
      <c r="Q189" s="132"/>
    </row>
    <row r="190" spans="1:17" ht="15" customHeight="1" x14ac:dyDescent="0.25">
      <c r="B190" s="132"/>
      <c r="C190" s="132"/>
      <c r="D190" s="132"/>
      <c r="E190" s="132"/>
      <c r="F190" s="132"/>
      <c r="G190" s="132"/>
      <c r="H190" s="132"/>
      <c r="I190" s="132"/>
      <c r="J190" s="132"/>
      <c r="K190" s="132"/>
      <c r="L190" s="132"/>
      <c r="M190" s="132"/>
      <c r="N190" s="132"/>
      <c r="O190" s="132"/>
      <c r="P190" s="132"/>
      <c r="Q190" s="132"/>
    </row>
    <row r="191" spans="1:17" ht="15" customHeight="1" x14ac:dyDescent="0.25">
      <c r="B191" s="132"/>
      <c r="C191" s="132"/>
      <c r="D191" s="132"/>
      <c r="E191" s="132"/>
      <c r="F191" s="132"/>
      <c r="G191" s="132"/>
      <c r="H191" s="132"/>
      <c r="I191" s="132"/>
      <c r="J191" s="132"/>
      <c r="K191" s="132"/>
      <c r="L191" s="132"/>
      <c r="M191" s="132"/>
      <c r="N191" s="132"/>
      <c r="O191" s="132"/>
      <c r="P191" s="132"/>
      <c r="Q191" s="132"/>
    </row>
    <row r="192" spans="1:17" ht="15" customHeight="1" x14ac:dyDescent="0.25">
      <c r="A192" s="131" t="s">
        <v>143</v>
      </c>
      <c r="B192" s="131"/>
      <c r="C192" s="131"/>
      <c r="D192" s="131"/>
      <c r="E192" s="131"/>
      <c r="F192" s="131"/>
      <c r="G192" s="131"/>
      <c r="H192" s="131"/>
      <c r="I192" s="131"/>
      <c r="J192" s="131"/>
      <c r="K192" s="131"/>
      <c r="L192" s="131"/>
      <c r="M192" s="131"/>
      <c r="N192" s="131"/>
      <c r="O192" s="131"/>
      <c r="P192" s="131"/>
      <c r="Q192" s="131"/>
    </row>
    <row r="193" spans="1:17" ht="15" customHeight="1" x14ac:dyDescent="0.25">
      <c r="A193" s="131"/>
      <c r="B193" s="131"/>
      <c r="C193" s="131"/>
      <c r="D193" s="131"/>
      <c r="E193" s="131"/>
      <c r="F193" s="131"/>
      <c r="G193" s="131"/>
      <c r="H193" s="131"/>
      <c r="I193" s="131"/>
      <c r="J193" s="131"/>
      <c r="K193" s="131"/>
      <c r="L193" s="131"/>
      <c r="M193" s="131"/>
      <c r="N193" s="131"/>
      <c r="O193" s="131"/>
      <c r="P193" s="131"/>
      <c r="Q193" s="131"/>
    </row>
    <row r="194" spans="1:17" ht="15" customHeight="1" x14ac:dyDescent="0.25">
      <c r="A194" s="131"/>
      <c r="B194" s="131"/>
      <c r="C194" s="131"/>
      <c r="D194" s="131"/>
      <c r="E194" s="131"/>
      <c r="F194" s="131"/>
      <c r="G194" s="131"/>
      <c r="H194" s="131"/>
      <c r="I194" s="131"/>
      <c r="J194" s="131"/>
      <c r="K194" s="131"/>
      <c r="L194" s="131"/>
      <c r="M194" s="131"/>
      <c r="N194" s="131"/>
      <c r="O194" s="131"/>
      <c r="P194" s="131"/>
      <c r="Q194" s="131"/>
    </row>
    <row r="195" spans="1:17" ht="15" customHeight="1" x14ac:dyDescent="0.25">
      <c r="A195" s="131"/>
      <c r="B195" s="131"/>
      <c r="C195" s="131"/>
      <c r="D195" s="131"/>
      <c r="E195" s="131"/>
      <c r="F195" s="131"/>
      <c r="G195" s="131"/>
      <c r="H195" s="131"/>
      <c r="I195" s="131"/>
      <c r="J195" s="131"/>
      <c r="K195" s="131"/>
      <c r="L195" s="131"/>
      <c r="M195" s="131"/>
      <c r="N195" s="131"/>
      <c r="O195" s="131"/>
      <c r="P195" s="131"/>
      <c r="Q195" s="131"/>
    </row>
    <row r="196" spans="1:17" ht="15" customHeight="1" x14ac:dyDescent="0.25">
      <c r="A196" s="131"/>
      <c r="B196" s="131"/>
      <c r="C196" s="131"/>
      <c r="D196" s="131"/>
      <c r="E196" s="131"/>
      <c r="F196" s="131"/>
      <c r="G196" s="131"/>
      <c r="H196" s="131"/>
      <c r="I196" s="131"/>
      <c r="J196" s="131"/>
      <c r="K196" s="131"/>
      <c r="L196" s="131"/>
      <c r="M196" s="131"/>
      <c r="N196" s="131"/>
      <c r="O196" s="131"/>
      <c r="P196" s="131"/>
      <c r="Q196" s="131"/>
    </row>
    <row r="197" spans="1:17" ht="15" customHeight="1" x14ac:dyDescent="0.25">
      <c r="A197" s="131"/>
      <c r="B197" s="131"/>
      <c r="C197" s="131"/>
      <c r="D197" s="131"/>
      <c r="E197" s="131"/>
      <c r="F197" s="131"/>
      <c r="G197" s="131"/>
      <c r="H197" s="131"/>
      <c r="I197" s="131"/>
      <c r="J197" s="131"/>
      <c r="K197" s="131"/>
      <c r="L197" s="131"/>
      <c r="M197" s="131"/>
      <c r="N197" s="131"/>
      <c r="O197" s="131"/>
      <c r="P197" s="131"/>
      <c r="Q197" s="131"/>
    </row>
    <row r="198" spans="1:17" ht="15" customHeight="1" x14ac:dyDescent="0.25">
      <c r="A198" s="131"/>
      <c r="B198" s="131"/>
      <c r="C198" s="131"/>
      <c r="D198" s="131"/>
      <c r="E198" s="131"/>
      <c r="F198" s="131"/>
      <c r="G198" s="131"/>
      <c r="H198" s="131"/>
      <c r="I198" s="131"/>
      <c r="J198" s="131"/>
      <c r="K198" s="131"/>
      <c r="L198" s="131"/>
      <c r="M198" s="131"/>
      <c r="N198" s="131"/>
      <c r="O198" s="131"/>
      <c r="P198" s="131"/>
      <c r="Q198" s="131"/>
    </row>
    <row r="199" spans="1:17" ht="15" customHeight="1" x14ac:dyDescent="0.25">
      <c r="A199" s="131"/>
      <c r="B199" s="131"/>
      <c r="C199" s="131"/>
      <c r="D199" s="131"/>
      <c r="E199" s="131"/>
      <c r="F199" s="131"/>
      <c r="G199" s="131"/>
      <c r="H199" s="131"/>
      <c r="I199" s="131"/>
      <c r="J199" s="131"/>
      <c r="K199" s="131"/>
      <c r="L199" s="131"/>
      <c r="M199" s="131"/>
      <c r="N199" s="131"/>
      <c r="O199" s="131"/>
      <c r="P199" s="131"/>
      <c r="Q199" s="131"/>
    </row>
    <row r="200" spans="1:17" ht="15" customHeight="1" x14ac:dyDescent="0.25">
      <c r="A200" s="131"/>
      <c r="B200" s="131"/>
      <c r="C200" s="131"/>
      <c r="D200" s="131"/>
      <c r="E200" s="131"/>
      <c r="F200" s="131"/>
      <c r="G200" s="131"/>
      <c r="H200" s="131"/>
      <c r="I200" s="131"/>
      <c r="J200" s="131"/>
      <c r="K200" s="131"/>
      <c r="L200" s="131"/>
      <c r="M200" s="131"/>
      <c r="N200" s="131"/>
      <c r="O200" s="131"/>
      <c r="P200" s="131"/>
      <c r="Q200" s="131"/>
    </row>
    <row r="201" spans="1:17" ht="15" customHeight="1" x14ac:dyDescent="0.25">
      <c r="A201" s="131"/>
      <c r="B201" s="131"/>
      <c r="C201" s="131"/>
      <c r="D201" s="131"/>
      <c r="E201" s="131"/>
      <c r="F201" s="131"/>
      <c r="G201" s="131"/>
      <c r="H201" s="131"/>
      <c r="I201" s="131"/>
      <c r="J201" s="131"/>
      <c r="K201" s="131"/>
      <c r="L201" s="131"/>
      <c r="M201" s="131"/>
      <c r="N201" s="131"/>
      <c r="O201" s="131"/>
      <c r="P201" s="131"/>
      <c r="Q201" s="131"/>
    </row>
    <row r="202" spans="1:17" x14ac:dyDescent="0.25">
      <c r="A202" s="131"/>
      <c r="B202" s="131"/>
      <c r="C202" s="131"/>
      <c r="D202" s="131"/>
      <c r="E202" s="131"/>
      <c r="F202" s="131"/>
      <c r="G202" s="131"/>
      <c r="H202" s="131"/>
      <c r="I202" s="131"/>
      <c r="J202" s="131"/>
      <c r="K202" s="131"/>
      <c r="L202" s="131"/>
      <c r="M202" s="131"/>
      <c r="N202" s="131"/>
      <c r="O202" s="131"/>
      <c r="P202" s="131"/>
      <c r="Q202" s="131"/>
    </row>
    <row r="203" spans="1:17" x14ac:dyDescent="0.25">
      <c r="A203" s="131"/>
      <c r="B203" s="131"/>
      <c r="C203" s="131"/>
      <c r="D203" s="131"/>
      <c r="E203" s="131"/>
      <c r="F203" s="131"/>
      <c r="G203" s="131"/>
      <c r="H203" s="131"/>
      <c r="I203" s="131"/>
      <c r="J203" s="131"/>
      <c r="K203" s="131"/>
      <c r="L203" s="131"/>
      <c r="M203" s="131"/>
      <c r="N203" s="131"/>
      <c r="O203" s="131"/>
      <c r="P203" s="131"/>
      <c r="Q203" s="131"/>
    </row>
    <row r="204" spans="1:17" x14ac:dyDescent="0.25">
      <c r="A204" s="131"/>
      <c r="B204" s="131"/>
      <c r="C204" s="131"/>
      <c r="D204" s="131"/>
      <c r="E204" s="131"/>
      <c r="F204" s="131"/>
      <c r="G204" s="131"/>
      <c r="H204" s="131"/>
      <c r="I204" s="131"/>
      <c r="J204" s="131"/>
      <c r="K204" s="131"/>
      <c r="L204" s="131"/>
      <c r="M204" s="131"/>
      <c r="N204" s="131"/>
      <c r="O204" s="131"/>
      <c r="P204" s="131"/>
      <c r="Q204" s="131"/>
    </row>
    <row r="205" spans="1:17" x14ac:dyDescent="0.25">
      <c r="A205" s="131"/>
      <c r="B205" s="131"/>
      <c r="C205" s="131"/>
      <c r="D205" s="131"/>
      <c r="E205" s="131"/>
      <c r="F205" s="131"/>
      <c r="G205" s="131"/>
      <c r="H205" s="131"/>
      <c r="I205" s="131"/>
      <c r="J205" s="131"/>
      <c r="K205" s="131"/>
      <c r="L205" s="131"/>
      <c r="M205" s="131"/>
      <c r="N205" s="131"/>
      <c r="O205" s="131"/>
      <c r="P205" s="131"/>
      <c r="Q205" s="131"/>
    </row>
    <row r="206" spans="1:17" x14ac:dyDescent="0.25">
      <c r="A206" s="131"/>
      <c r="B206" s="131"/>
      <c r="C206" s="131"/>
      <c r="D206" s="131"/>
      <c r="E206" s="131"/>
      <c r="F206" s="131"/>
      <c r="G206" s="131"/>
      <c r="H206" s="131"/>
      <c r="I206" s="131"/>
      <c r="J206" s="131"/>
      <c r="K206" s="131"/>
      <c r="L206" s="131"/>
      <c r="M206" s="131"/>
      <c r="N206" s="131"/>
      <c r="O206" s="131"/>
      <c r="P206" s="131"/>
      <c r="Q206" s="131"/>
    </row>
    <row r="207" spans="1:17" ht="15" customHeight="1" x14ac:dyDescent="0.25">
      <c r="A207" s="30"/>
      <c r="B207" s="122" t="s">
        <v>142</v>
      </c>
      <c r="C207" s="122"/>
      <c r="D207" s="122"/>
      <c r="E207" s="122"/>
      <c r="F207" s="122"/>
      <c r="G207" s="122"/>
      <c r="H207" s="122"/>
      <c r="I207" s="122"/>
      <c r="J207" s="122"/>
      <c r="K207" s="122"/>
      <c r="L207" s="122"/>
      <c r="M207" s="122"/>
      <c r="N207" s="122"/>
      <c r="O207" s="122"/>
      <c r="P207" s="122"/>
      <c r="Q207" s="122"/>
    </row>
    <row r="208" spans="1:17" ht="15" customHeight="1" x14ac:dyDescent="0.25">
      <c r="A208" s="30"/>
      <c r="B208" s="122"/>
      <c r="C208" s="122"/>
      <c r="D208" s="122"/>
      <c r="E208" s="122"/>
      <c r="F208" s="122"/>
      <c r="G208" s="122"/>
      <c r="H208" s="122"/>
      <c r="I208" s="122"/>
      <c r="J208" s="122"/>
      <c r="K208" s="122"/>
      <c r="L208" s="122"/>
      <c r="M208" s="122"/>
      <c r="N208" s="122"/>
      <c r="O208" s="122"/>
      <c r="P208" s="122"/>
      <c r="Q208" s="122"/>
    </row>
    <row r="209" spans="1:17" ht="15" customHeight="1" x14ac:dyDescent="0.25">
      <c r="A209" s="30"/>
      <c r="B209" s="122"/>
      <c r="C209" s="122"/>
      <c r="D209" s="122"/>
      <c r="E209" s="122"/>
      <c r="F209" s="122"/>
      <c r="G209" s="122"/>
      <c r="H209" s="122"/>
      <c r="I209" s="122"/>
      <c r="J209" s="122"/>
      <c r="K209" s="122"/>
      <c r="L209" s="122"/>
      <c r="M209" s="122"/>
      <c r="N209" s="122"/>
      <c r="O209" s="122"/>
      <c r="P209" s="122"/>
      <c r="Q209" s="122"/>
    </row>
    <row r="210" spans="1:17" ht="15" customHeight="1" x14ac:dyDescent="0.25">
      <c r="A210" s="30"/>
      <c r="B210" s="122"/>
      <c r="C210" s="122"/>
      <c r="D210" s="122"/>
      <c r="E210" s="122"/>
      <c r="F210" s="122"/>
      <c r="G210" s="122"/>
      <c r="H210" s="122"/>
      <c r="I210" s="122"/>
      <c r="J210" s="122"/>
      <c r="K210" s="122"/>
      <c r="L210" s="122"/>
      <c r="M210" s="122"/>
      <c r="N210" s="122"/>
      <c r="O210" s="122"/>
      <c r="P210" s="122"/>
      <c r="Q210" s="122"/>
    </row>
    <row r="211" spans="1:17" ht="15" customHeight="1" x14ac:dyDescent="0.25">
      <c r="A211" s="30"/>
      <c r="B211" s="122"/>
      <c r="C211" s="122"/>
      <c r="D211" s="122"/>
      <c r="E211" s="122"/>
      <c r="F211" s="122"/>
      <c r="G211" s="122"/>
      <c r="H211" s="122"/>
      <c r="I211" s="122"/>
      <c r="J211" s="122"/>
      <c r="K211" s="122"/>
      <c r="L211" s="122"/>
      <c r="M211" s="122"/>
      <c r="N211" s="122"/>
      <c r="O211" s="122"/>
      <c r="P211" s="122"/>
      <c r="Q211" s="122"/>
    </row>
    <row r="212" spans="1:17" ht="15" customHeight="1" x14ac:dyDescent="0.25">
      <c r="A212" s="30"/>
      <c r="B212" s="122"/>
      <c r="C212" s="122"/>
      <c r="D212" s="122"/>
      <c r="E212" s="122"/>
      <c r="F212" s="122"/>
      <c r="G212" s="122"/>
      <c r="H212" s="122"/>
      <c r="I212" s="122"/>
      <c r="J212" s="122"/>
      <c r="K212" s="122"/>
      <c r="L212" s="122"/>
      <c r="M212" s="122"/>
      <c r="N212" s="122"/>
      <c r="O212" s="122"/>
      <c r="P212" s="122"/>
      <c r="Q212" s="122"/>
    </row>
    <row r="213" spans="1:17" ht="15" customHeight="1" x14ac:dyDescent="0.25">
      <c r="A213" s="30"/>
      <c r="B213" s="122"/>
      <c r="C213" s="122"/>
      <c r="D213" s="122"/>
      <c r="E213" s="122"/>
      <c r="F213" s="122"/>
      <c r="G213" s="122"/>
      <c r="H213" s="122"/>
      <c r="I213" s="122"/>
      <c r="J213" s="122"/>
      <c r="K213" s="122"/>
      <c r="L213" s="122"/>
      <c r="M213" s="122"/>
      <c r="N213" s="122"/>
      <c r="O213" s="122"/>
      <c r="P213" s="122"/>
      <c r="Q213" s="122"/>
    </row>
    <row r="214" spans="1:17" ht="15" customHeight="1" x14ac:dyDescent="0.25">
      <c r="A214" s="30"/>
      <c r="B214" s="122"/>
      <c r="C214" s="122"/>
      <c r="D214" s="122"/>
      <c r="E214" s="122"/>
      <c r="F214" s="122"/>
      <c r="G214" s="122"/>
      <c r="H214" s="122"/>
      <c r="I214" s="122"/>
      <c r="J214" s="122"/>
      <c r="K214" s="122"/>
      <c r="L214" s="122"/>
      <c r="M214" s="122"/>
      <c r="N214" s="122"/>
      <c r="O214" s="122"/>
      <c r="P214" s="122"/>
      <c r="Q214" s="122"/>
    </row>
    <row r="215" spans="1:17" ht="15" customHeight="1" x14ac:dyDescent="0.25">
      <c r="A215" s="30"/>
      <c r="B215" s="122"/>
      <c r="C215" s="122"/>
      <c r="D215" s="122"/>
      <c r="E215" s="122"/>
      <c r="F215" s="122"/>
      <c r="G215" s="122"/>
      <c r="H215" s="122"/>
      <c r="I215" s="122"/>
      <c r="J215" s="122"/>
      <c r="K215" s="122"/>
      <c r="L215" s="122"/>
      <c r="M215" s="122"/>
      <c r="N215" s="122"/>
      <c r="O215" s="122"/>
      <c r="P215" s="122"/>
      <c r="Q215" s="122"/>
    </row>
    <row r="216" spans="1:17" ht="15" customHeight="1" x14ac:dyDescent="0.25">
      <c r="A216" s="131" t="s">
        <v>56</v>
      </c>
      <c r="B216" s="131"/>
      <c r="C216" s="131"/>
      <c r="D216" s="131"/>
      <c r="E216" s="131"/>
      <c r="F216" s="131"/>
      <c r="G216" s="131"/>
      <c r="H216" s="131"/>
      <c r="I216" s="131"/>
      <c r="J216" s="131"/>
      <c r="K216" s="131"/>
      <c r="L216" s="131"/>
      <c r="M216" s="131"/>
      <c r="N216" s="131"/>
      <c r="O216" s="131"/>
      <c r="P216" s="131"/>
      <c r="Q216" s="131"/>
    </row>
    <row r="217" spans="1:17" ht="15" customHeight="1" x14ac:dyDescent="0.25">
      <c r="A217" s="131"/>
      <c r="B217" s="131"/>
      <c r="C217" s="131"/>
      <c r="D217" s="131"/>
      <c r="E217" s="131"/>
      <c r="F217" s="131"/>
      <c r="G217" s="131"/>
      <c r="H217" s="131"/>
      <c r="I217" s="131"/>
      <c r="J217" s="131"/>
      <c r="K217" s="131"/>
      <c r="L217" s="131"/>
      <c r="M217" s="131"/>
      <c r="N217" s="131"/>
      <c r="O217" s="131"/>
      <c r="P217" s="131"/>
      <c r="Q217" s="131"/>
    </row>
    <row r="218" spans="1:17" ht="15" customHeight="1" x14ac:dyDescent="0.25">
      <c r="A218" s="131"/>
      <c r="B218" s="131"/>
      <c r="C218" s="131"/>
      <c r="D218" s="131"/>
      <c r="E218" s="131"/>
      <c r="F218" s="131"/>
      <c r="G218" s="131"/>
      <c r="H218" s="131"/>
      <c r="I218" s="131"/>
      <c r="J218" s="131"/>
      <c r="K218" s="131"/>
      <c r="L218" s="131"/>
      <c r="M218" s="131"/>
      <c r="N218" s="131"/>
      <c r="O218" s="131"/>
      <c r="P218" s="131"/>
      <c r="Q218" s="131"/>
    </row>
    <row r="219" spans="1:17" ht="15" customHeight="1" x14ac:dyDescent="0.25">
      <c r="A219" s="131"/>
      <c r="B219" s="131"/>
      <c r="C219" s="131"/>
      <c r="D219" s="131"/>
      <c r="E219" s="131"/>
      <c r="F219" s="131"/>
      <c r="G219" s="131"/>
      <c r="H219" s="131"/>
      <c r="I219" s="131"/>
      <c r="J219" s="131"/>
      <c r="K219" s="131"/>
      <c r="L219" s="131"/>
      <c r="M219" s="131"/>
      <c r="N219" s="131"/>
      <c r="O219" s="131"/>
      <c r="P219" s="131"/>
      <c r="Q219" s="131"/>
    </row>
    <row r="220" spans="1:17" ht="15" customHeight="1" x14ac:dyDescent="0.25">
      <c r="A220" s="131"/>
      <c r="B220" s="131"/>
      <c r="C220" s="131"/>
      <c r="D220" s="131"/>
      <c r="E220" s="131"/>
      <c r="F220" s="131"/>
      <c r="G220" s="131"/>
      <c r="H220" s="131"/>
      <c r="I220" s="131"/>
      <c r="J220" s="131"/>
      <c r="K220" s="131"/>
      <c r="L220" s="131"/>
      <c r="M220" s="131"/>
      <c r="N220" s="131"/>
      <c r="O220" s="131"/>
      <c r="P220" s="131"/>
      <c r="Q220" s="131"/>
    </row>
    <row r="221" spans="1:17" x14ac:dyDescent="0.25">
      <c r="A221" s="131"/>
      <c r="B221" s="131"/>
      <c r="C221" s="131"/>
      <c r="D221" s="131"/>
      <c r="E221" s="131"/>
      <c r="F221" s="131"/>
      <c r="G221" s="131"/>
      <c r="H221" s="131"/>
      <c r="I221" s="131"/>
      <c r="J221" s="131"/>
      <c r="K221" s="131"/>
      <c r="L221" s="131"/>
      <c r="M221" s="131"/>
      <c r="N221" s="131"/>
      <c r="O221" s="131"/>
      <c r="P221" s="131"/>
      <c r="Q221" s="131"/>
    </row>
    <row r="222" spans="1:17" x14ac:dyDescent="0.25">
      <c r="A222" s="131"/>
      <c r="B222" s="131"/>
      <c r="C222" s="131"/>
      <c r="D222" s="131"/>
      <c r="E222" s="131"/>
      <c r="F222" s="131"/>
      <c r="G222" s="131"/>
      <c r="H222" s="131"/>
      <c r="I222" s="131"/>
      <c r="J222" s="131"/>
      <c r="K222" s="131"/>
      <c r="L222" s="131"/>
      <c r="M222" s="131"/>
      <c r="N222" s="131"/>
      <c r="O222" s="131"/>
      <c r="P222" s="131"/>
      <c r="Q222" s="131"/>
    </row>
    <row r="223" spans="1:17" x14ac:dyDescent="0.25">
      <c r="A223" s="131"/>
      <c r="B223" s="131"/>
      <c r="C223" s="131"/>
      <c r="D223" s="131"/>
      <c r="E223" s="131"/>
      <c r="F223" s="131"/>
      <c r="G223" s="131"/>
      <c r="H223" s="131"/>
      <c r="I223" s="131"/>
      <c r="J223" s="131"/>
      <c r="K223" s="131"/>
      <c r="L223" s="131"/>
      <c r="M223" s="131"/>
      <c r="N223" s="131"/>
      <c r="O223" s="131"/>
      <c r="P223" s="131"/>
      <c r="Q223" s="131"/>
    </row>
    <row r="224" spans="1:17" x14ac:dyDescent="0.25">
      <c r="A224" s="131"/>
      <c r="B224" s="131"/>
      <c r="C224" s="131"/>
      <c r="D224" s="131"/>
      <c r="E224" s="131"/>
      <c r="F224" s="131"/>
      <c r="G224" s="131"/>
      <c r="H224" s="131"/>
      <c r="I224" s="131"/>
      <c r="J224" s="131"/>
      <c r="K224" s="131"/>
      <c r="L224" s="131"/>
      <c r="M224" s="131"/>
      <c r="N224" s="131"/>
      <c r="O224" s="131"/>
      <c r="P224" s="131"/>
      <c r="Q224" s="131"/>
    </row>
    <row r="225" spans="1:17" ht="15" customHeight="1" x14ac:dyDescent="0.25">
      <c r="A225" s="31"/>
      <c r="B225" s="122" t="s">
        <v>57</v>
      </c>
      <c r="C225" s="122"/>
      <c r="D225" s="122"/>
      <c r="E225" s="122"/>
      <c r="F225" s="122"/>
      <c r="G225" s="122"/>
      <c r="H225" s="122"/>
      <c r="I225" s="122"/>
      <c r="J225" s="122"/>
      <c r="K225" s="122"/>
      <c r="L225" s="122"/>
      <c r="M225" s="122"/>
      <c r="N225" s="122"/>
      <c r="O225" s="122"/>
      <c r="P225" s="122"/>
      <c r="Q225" s="122"/>
    </row>
    <row r="226" spans="1:17" ht="15" customHeight="1" x14ac:dyDescent="0.25">
      <c r="A226" s="31"/>
      <c r="B226" s="122"/>
      <c r="C226" s="122"/>
      <c r="D226" s="122"/>
      <c r="E226" s="122"/>
      <c r="F226" s="122"/>
      <c r="G226" s="122"/>
      <c r="H226" s="122"/>
      <c r="I226" s="122"/>
      <c r="J226" s="122"/>
      <c r="K226" s="122"/>
      <c r="L226" s="122"/>
      <c r="M226" s="122"/>
      <c r="N226" s="122"/>
      <c r="O226" s="122"/>
      <c r="P226" s="122"/>
      <c r="Q226" s="122"/>
    </row>
    <row r="227" spans="1:17" ht="15" customHeight="1" x14ac:dyDescent="0.25">
      <c r="A227" s="31"/>
      <c r="B227" s="122"/>
      <c r="C227" s="122"/>
      <c r="D227" s="122"/>
      <c r="E227" s="122"/>
      <c r="F227" s="122"/>
      <c r="G227" s="122"/>
      <c r="H227" s="122"/>
      <c r="I227" s="122"/>
      <c r="J227" s="122"/>
      <c r="K227" s="122"/>
      <c r="L227" s="122"/>
      <c r="M227" s="122"/>
      <c r="N227" s="122"/>
      <c r="O227" s="122"/>
      <c r="P227" s="122"/>
      <c r="Q227" s="122"/>
    </row>
    <row r="228" spans="1:17" ht="15" customHeight="1" x14ac:dyDescent="0.25">
      <c r="A228" s="31"/>
      <c r="B228" s="122"/>
      <c r="C228" s="122"/>
      <c r="D228" s="122"/>
      <c r="E228" s="122"/>
      <c r="F228" s="122"/>
      <c r="G228" s="122"/>
      <c r="H228" s="122"/>
      <c r="I228" s="122"/>
      <c r="J228" s="122"/>
      <c r="K228" s="122"/>
      <c r="L228" s="122"/>
      <c r="M228" s="122"/>
      <c r="N228" s="122"/>
      <c r="O228" s="122"/>
      <c r="P228" s="122"/>
      <c r="Q228" s="122"/>
    </row>
    <row r="229" spans="1:17" ht="15" customHeight="1" x14ac:dyDescent="0.25">
      <c r="A229" s="31"/>
      <c r="B229" s="122"/>
      <c r="C229" s="122"/>
      <c r="D229" s="122"/>
      <c r="E229" s="122"/>
      <c r="F229" s="122"/>
      <c r="G229" s="122"/>
      <c r="H229" s="122"/>
      <c r="I229" s="122"/>
      <c r="J229" s="122"/>
      <c r="K229" s="122"/>
      <c r="L229" s="122"/>
      <c r="M229" s="122"/>
      <c r="N229" s="122"/>
      <c r="O229" s="122"/>
      <c r="P229" s="122"/>
      <c r="Q229" s="122"/>
    </row>
    <row r="230" spans="1:17" ht="15" customHeight="1" x14ac:dyDescent="0.25">
      <c r="A230" s="31"/>
      <c r="B230" s="122"/>
      <c r="C230" s="122"/>
      <c r="D230" s="122"/>
      <c r="E230" s="122"/>
      <c r="F230" s="122"/>
      <c r="G230" s="122"/>
      <c r="H230" s="122"/>
      <c r="I230" s="122"/>
      <c r="J230" s="122"/>
      <c r="K230" s="122"/>
      <c r="L230" s="122"/>
      <c r="M230" s="122"/>
      <c r="N230" s="122"/>
      <c r="O230" s="122"/>
      <c r="P230" s="122"/>
      <c r="Q230" s="122"/>
    </row>
    <row r="231" spans="1:17" ht="15" customHeight="1" x14ac:dyDescent="0.25">
      <c r="A231" s="123" t="s">
        <v>58</v>
      </c>
      <c r="B231" s="123"/>
      <c r="C231" s="123"/>
      <c r="D231" s="123"/>
      <c r="E231" s="123"/>
      <c r="F231" s="123"/>
      <c r="G231" s="123"/>
      <c r="H231" s="123"/>
      <c r="I231" s="123"/>
      <c r="J231" s="123"/>
      <c r="K231" s="123"/>
      <c r="L231" s="123"/>
      <c r="M231" s="123"/>
      <c r="N231" s="123"/>
      <c r="O231" s="123"/>
      <c r="P231" s="123"/>
      <c r="Q231" s="123"/>
    </row>
    <row r="232" spans="1:17" ht="15" customHeight="1" x14ac:dyDescent="0.25">
      <c r="A232" s="123"/>
      <c r="B232" s="123"/>
      <c r="C232" s="123"/>
      <c r="D232" s="123"/>
      <c r="E232" s="123"/>
      <c r="F232" s="123"/>
      <c r="G232" s="123"/>
      <c r="H232" s="123"/>
      <c r="I232" s="123"/>
      <c r="J232" s="123"/>
      <c r="K232" s="123"/>
      <c r="L232" s="123"/>
      <c r="M232" s="123"/>
      <c r="N232" s="123"/>
      <c r="O232" s="123"/>
      <c r="P232" s="123"/>
      <c r="Q232" s="123"/>
    </row>
    <row r="233" spans="1:17" ht="15" customHeight="1" x14ac:dyDescent="0.25">
      <c r="A233" s="31"/>
      <c r="B233" s="122" t="s">
        <v>59</v>
      </c>
      <c r="C233" s="122"/>
      <c r="D233" s="122"/>
      <c r="E233" s="122"/>
      <c r="F233" s="122"/>
      <c r="G233" s="122"/>
      <c r="H233" s="122"/>
      <c r="I233" s="122"/>
      <c r="J233" s="122"/>
      <c r="K233" s="122"/>
      <c r="L233" s="122"/>
      <c r="M233" s="122"/>
      <c r="N233" s="122"/>
      <c r="O233" s="122"/>
      <c r="P233" s="122"/>
      <c r="Q233" s="122"/>
    </row>
    <row r="234" spans="1:17" ht="15" customHeight="1" x14ac:dyDescent="0.25">
      <c r="A234" s="31"/>
      <c r="B234" s="122"/>
      <c r="C234" s="122"/>
      <c r="D234" s="122"/>
      <c r="E234" s="122"/>
      <c r="F234" s="122"/>
      <c r="G234" s="122"/>
      <c r="H234" s="122"/>
      <c r="I234" s="122"/>
      <c r="J234" s="122"/>
      <c r="K234" s="122"/>
      <c r="L234" s="122"/>
      <c r="M234" s="122"/>
      <c r="N234" s="122"/>
      <c r="O234" s="122"/>
      <c r="P234" s="122"/>
      <c r="Q234" s="122"/>
    </row>
    <row r="235" spans="1:17" ht="15" customHeight="1" x14ac:dyDescent="0.25">
      <c r="A235" s="31"/>
      <c r="B235" s="122"/>
      <c r="C235" s="122"/>
      <c r="D235" s="122"/>
      <c r="E235" s="122"/>
      <c r="F235" s="122"/>
      <c r="G235" s="122"/>
      <c r="H235" s="122"/>
      <c r="I235" s="122"/>
      <c r="J235" s="122"/>
      <c r="K235" s="122"/>
      <c r="L235" s="122"/>
      <c r="M235" s="122"/>
      <c r="N235" s="122"/>
      <c r="O235" s="122"/>
      <c r="P235" s="122"/>
      <c r="Q235" s="122"/>
    </row>
    <row r="236" spans="1:17" ht="15" customHeight="1" x14ac:dyDescent="0.25">
      <c r="A236" s="31"/>
      <c r="B236" s="122"/>
      <c r="C236" s="122"/>
      <c r="D236" s="122"/>
      <c r="E236" s="122"/>
      <c r="F236" s="122"/>
      <c r="G236" s="122"/>
      <c r="H236" s="122"/>
      <c r="I236" s="122"/>
      <c r="J236" s="122"/>
      <c r="K236" s="122"/>
      <c r="L236" s="122"/>
      <c r="M236" s="122"/>
      <c r="N236" s="122"/>
      <c r="O236" s="122"/>
      <c r="P236" s="122"/>
      <c r="Q236" s="122"/>
    </row>
    <row r="237" spans="1:17" ht="15" customHeight="1" x14ac:dyDescent="0.25">
      <c r="A237" s="31"/>
      <c r="B237" s="122"/>
      <c r="C237" s="122"/>
      <c r="D237" s="122"/>
      <c r="E237" s="122"/>
      <c r="F237" s="122"/>
      <c r="G237" s="122"/>
      <c r="H237" s="122"/>
      <c r="I237" s="122"/>
      <c r="J237" s="122"/>
      <c r="K237" s="122"/>
      <c r="L237" s="122"/>
      <c r="M237" s="122"/>
      <c r="N237" s="122"/>
      <c r="O237" s="122"/>
      <c r="P237" s="122"/>
      <c r="Q237" s="122"/>
    </row>
    <row r="238" spans="1:17" ht="15" customHeight="1" x14ac:dyDescent="0.25">
      <c r="A238" s="31"/>
      <c r="B238" s="122"/>
      <c r="C238" s="122"/>
      <c r="D238" s="122"/>
      <c r="E238" s="122"/>
      <c r="F238" s="122"/>
      <c r="G238" s="122"/>
      <c r="H238" s="122"/>
      <c r="I238" s="122"/>
      <c r="J238" s="122"/>
      <c r="K238" s="122"/>
      <c r="L238" s="122"/>
      <c r="M238" s="122"/>
      <c r="N238" s="122"/>
      <c r="O238" s="122"/>
      <c r="P238" s="122"/>
      <c r="Q238" s="122"/>
    </row>
    <row r="239" spans="1:17" ht="15" customHeight="1" x14ac:dyDescent="0.25">
      <c r="A239" s="31"/>
      <c r="B239" s="122"/>
      <c r="C239" s="122"/>
      <c r="D239" s="122"/>
      <c r="E239" s="122"/>
      <c r="F239" s="122"/>
      <c r="G239" s="122"/>
      <c r="H239" s="122"/>
      <c r="I239" s="122"/>
      <c r="J239" s="122"/>
      <c r="K239" s="122"/>
      <c r="L239" s="122"/>
      <c r="M239" s="122"/>
      <c r="N239" s="122"/>
      <c r="O239" s="122"/>
      <c r="P239" s="122"/>
      <c r="Q239" s="122"/>
    </row>
    <row r="240" spans="1:17" ht="15" customHeight="1" x14ac:dyDescent="0.25">
      <c r="B240" s="122"/>
      <c r="C240" s="122"/>
      <c r="D240" s="122"/>
      <c r="E240" s="122"/>
      <c r="F240" s="122"/>
      <c r="G240" s="122"/>
      <c r="H240" s="122"/>
      <c r="I240" s="122"/>
      <c r="J240" s="122"/>
      <c r="K240" s="122"/>
      <c r="L240" s="122"/>
      <c r="M240" s="122"/>
      <c r="N240" s="122"/>
      <c r="O240" s="122"/>
      <c r="P240" s="122"/>
      <c r="Q240" s="122"/>
    </row>
    <row r="241" spans="1:17" ht="15" customHeight="1" x14ac:dyDescent="0.25">
      <c r="B241" s="122"/>
      <c r="C241" s="122"/>
      <c r="D241" s="122"/>
      <c r="E241" s="122"/>
      <c r="F241" s="122"/>
      <c r="G241" s="122"/>
      <c r="H241" s="122"/>
      <c r="I241" s="122"/>
      <c r="J241" s="122"/>
      <c r="K241" s="122"/>
      <c r="L241" s="122"/>
      <c r="M241" s="122"/>
      <c r="N241" s="122"/>
      <c r="O241" s="122"/>
      <c r="P241" s="122"/>
      <c r="Q241" s="122"/>
    </row>
    <row r="242" spans="1:17" ht="15" customHeight="1" x14ac:dyDescent="0.25">
      <c r="B242" s="122"/>
      <c r="C242" s="122"/>
      <c r="D242" s="122"/>
      <c r="E242" s="122"/>
      <c r="F242" s="122"/>
      <c r="G242" s="122"/>
      <c r="H242" s="122"/>
      <c r="I242" s="122"/>
      <c r="J242" s="122"/>
      <c r="K242" s="122"/>
      <c r="L242" s="122"/>
      <c r="M242" s="122"/>
      <c r="N242" s="122"/>
      <c r="O242" s="122"/>
      <c r="P242" s="122"/>
      <c r="Q242" s="122"/>
    </row>
    <row r="243" spans="1:17" ht="15" customHeight="1" x14ac:dyDescent="0.25">
      <c r="A243" s="123" t="s">
        <v>60</v>
      </c>
      <c r="B243" s="123"/>
      <c r="C243" s="123"/>
      <c r="D243" s="123"/>
      <c r="E243" s="123"/>
      <c r="F243" s="123"/>
      <c r="G243" s="123"/>
      <c r="H243" s="123"/>
      <c r="I243" s="123"/>
      <c r="J243" s="123"/>
      <c r="K243" s="123"/>
      <c r="L243" s="123"/>
      <c r="M243" s="123"/>
      <c r="N243" s="123"/>
      <c r="O243" s="123"/>
      <c r="P243" s="123"/>
      <c r="Q243" s="123"/>
    </row>
    <row r="244" spans="1:17" ht="15" customHeight="1" x14ac:dyDescent="0.25">
      <c r="A244" s="123"/>
      <c r="B244" s="123"/>
      <c r="C244" s="123"/>
      <c r="D244" s="123"/>
      <c r="E244" s="123"/>
      <c r="F244" s="123"/>
      <c r="G244" s="123"/>
      <c r="H244" s="123"/>
      <c r="I244" s="123"/>
      <c r="J244" s="123"/>
      <c r="K244" s="123"/>
      <c r="L244" s="123"/>
      <c r="M244" s="123"/>
      <c r="N244" s="123"/>
      <c r="O244" s="123"/>
      <c r="P244" s="123"/>
      <c r="Q244" s="123"/>
    </row>
    <row r="245" spans="1:17" ht="15" customHeight="1" x14ac:dyDescent="0.25">
      <c r="B245" s="30"/>
      <c r="C245" s="30"/>
      <c r="D245" s="30"/>
      <c r="E245" s="30"/>
      <c r="F245" s="30"/>
      <c r="G245" s="30"/>
      <c r="H245" s="30"/>
      <c r="I245" s="30"/>
      <c r="J245" s="30"/>
      <c r="K245" s="30"/>
      <c r="L245" s="30"/>
      <c r="M245" s="30"/>
      <c r="N245" s="30"/>
      <c r="O245" s="30"/>
      <c r="P245" s="30"/>
      <c r="Q245" s="30"/>
    </row>
    <row r="246" spans="1:17" ht="15" customHeight="1" x14ac:dyDescent="0.25">
      <c r="A246" s="125" t="s">
        <v>71</v>
      </c>
      <c r="B246" s="125"/>
      <c r="C246" s="125"/>
      <c r="D246" s="125"/>
      <c r="E246" s="125"/>
      <c r="F246" s="125"/>
      <c r="G246" s="125"/>
      <c r="H246" s="125"/>
      <c r="I246" s="125"/>
      <c r="J246" s="125"/>
      <c r="K246" s="125"/>
      <c r="L246" s="125"/>
      <c r="M246" s="125"/>
      <c r="N246" s="125"/>
      <c r="O246" s="125"/>
      <c r="P246" s="125"/>
      <c r="Q246" s="125"/>
    </row>
    <row r="247" spans="1:17" ht="15" customHeight="1" x14ac:dyDescent="0.25">
      <c r="A247" s="125"/>
      <c r="B247" s="125"/>
      <c r="C247" s="125"/>
      <c r="D247" s="125"/>
      <c r="E247" s="125"/>
      <c r="F247" s="125"/>
      <c r="G247" s="125"/>
      <c r="H247" s="125"/>
      <c r="I247" s="125"/>
      <c r="J247" s="125"/>
      <c r="K247" s="125"/>
      <c r="L247" s="125"/>
      <c r="M247" s="125"/>
      <c r="N247" s="125"/>
      <c r="O247" s="125"/>
      <c r="P247" s="125"/>
      <c r="Q247" s="125"/>
    </row>
    <row r="248" spans="1:17" ht="15" customHeight="1" x14ac:dyDescent="0.25">
      <c r="A248" s="26"/>
      <c r="B248" s="26"/>
      <c r="C248" s="26"/>
      <c r="D248" s="26"/>
      <c r="E248" s="26"/>
      <c r="F248" s="26"/>
      <c r="G248" s="26"/>
      <c r="H248" s="26"/>
      <c r="I248" s="26"/>
      <c r="J248" s="26"/>
      <c r="K248" s="26"/>
      <c r="L248" s="26"/>
      <c r="M248" s="26"/>
      <c r="N248" s="26"/>
      <c r="O248" s="26"/>
      <c r="P248" s="26"/>
      <c r="Q248" s="26"/>
    </row>
    <row r="249" spans="1:17" ht="15" customHeight="1" x14ac:dyDescent="0.25">
      <c r="A249" s="26"/>
      <c r="B249" s="26"/>
      <c r="C249" s="26"/>
      <c r="D249" s="26"/>
      <c r="E249" s="26"/>
      <c r="F249" s="26"/>
      <c r="G249" s="26"/>
      <c r="H249" s="26"/>
      <c r="I249" s="26"/>
      <c r="J249" s="26"/>
      <c r="K249" s="26"/>
      <c r="L249" s="26"/>
      <c r="M249" s="26"/>
      <c r="N249" s="26"/>
      <c r="O249" s="26"/>
      <c r="P249" s="26"/>
      <c r="Q249" s="26"/>
    </row>
    <row r="267" spans="1:17" ht="15" customHeight="1" x14ac:dyDescent="0.25">
      <c r="A267" s="121" t="s">
        <v>61</v>
      </c>
      <c r="B267" s="121"/>
      <c r="C267" s="121"/>
      <c r="D267" s="121"/>
      <c r="E267" s="121"/>
      <c r="F267" s="121"/>
      <c r="G267" s="121"/>
      <c r="H267" s="121"/>
      <c r="I267" s="121"/>
      <c r="J267" s="121"/>
      <c r="K267" s="121"/>
      <c r="L267" s="121"/>
      <c r="M267" s="121"/>
      <c r="N267" s="121"/>
      <c r="O267" s="121"/>
      <c r="P267" s="121"/>
      <c r="Q267" s="121"/>
    </row>
    <row r="268" spans="1:17" ht="15" customHeight="1" x14ac:dyDescent="0.25">
      <c r="A268" s="121"/>
      <c r="B268" s="121"/>
      <c r="C268" s="121"/>
      <c r="D268" s="121"/>
      <c r="E268" s="121"/>
      <c r="F268" s="121"/>
      <c r="G268" s="121"/>
      <c r="H268" s="121"/>
      <c r="I268" s="121"/>
      <c r="J268" s="121"/>
      <c r="K268" s="121"/>
      <c r="L268" s="121"/>
      <c r="M268" s="121"/>
      <c r="N268" s="121"/>
      <c r="O268" s="121"/>
      <c r="P268" s="121"/>
      <c r="Q268" s="121"/>
    </row>
    <row r="269" spans="1:17" ht="15" customHeight="1" x14ac:dyDescent="0.25">
      <c r="A269" s="121"/>
      <c r="B269" s="121"/>
      <c r="C269" s="121"/>
      <c r="D269" s="121"/>
      <c r="E269" s="121"/>
      <c r="F269" s="121"/>
      <c r="G269" s="121"/>
      <c r="H269" s="121"/>
      <c r="I269" s="121"/>
      <c r="J269" s="121"/>
      <c r="K269" s="121"/>
      <c r="L269" s="121"/>
      <c r="M269" s="121"/>
      <c r="N269" s="121"/>
      <c r="O269" s="121"/>
      <c r="P269" s="121"/>
      <c r="Q269" s="121"/>
    </row>
    <row r="270" spans="1:17" ht="15" customHeight="1" x14ac:dyDescent="0.25">
      <c r="A270" s="121"/>
      <c r="B270" s="121"/>
      <c r="C270" s="121"/>
      <c r="D270" s="121"/>
      <c r="E270" s="121"/>
      <c r="F270" s="121"/>
      <c r="G270" s="121"/>
      <c r="H270" s="121"/>
      <c r="I270" s="121"/>
      <c r="J270" s="121"/>
      <c r="K270" s="121"/>
      <c r="L270" s="121"/>
      <c r="M270" s="121"/>
      <c r="N270" s="121"/>
      <c r="O270" s="121"/>
      <c r="P270" s="121"/>
      <c r="Q270" s="121"/>
    </row>
    <row r="271" spans="1:17" ht="15" customHeight="1" x14ac:dyDescent="0.25">
      <c r="A271" s="121"/>
      <c r="B271" s="121"/>
      <c r="C271" s="121"/>
      <c r="D271" s="121"/>
      <c r="E271" s="121"/>
      <c r="F271" s="121"/>
      <c r="G271" s="121"/>
      <c r="H271" s="121"/>
      <c r="I271" s="121"/>
      <c r="J271" s="121"/>
      <c r="K271" s="121"/>
      <c r="L271" s="121"/>
      <c r="M271" s="121"/>
      <c r="N271" s="121"/>
      <c r="O271" s="121"/>
      <c r="P271" s="121"/>
      <c r="Q271" s="121"/>
    </row>
    <row r="272" spans="1:17" ht="15" customHeight="1" x14ac:dyDescent="0.25">
      <c r="A272" s="121"/>
      <c r="B272" s="121"/>
      <c r="C272" s="121"/>
      <c r="D272" s="121"/>
      <c r="E272" s="121"/>
      <c r="F272" s="121"/>
      <c r="G272" s="121"/>
      <c r="H272" s="121"/>
      <c r="I272" s="121"/>
      <c r="J272" s="121"/>
      <c r="K272" s="121"/>
      <c r="L272" s="121"/>
      <c r="M272" s="121"/>
      <c r="N272" s="121"/>
      <c r="O272" s="121"/>
      <c r="P272" s="121"/>
      <c r="Q272" s="121"/>
    </row>
    <row r="273" spans="1:17" ht="15" customHeight="1" x14ac:dyDescent="0.25">
      <c r="A273" s="121"/>
      <c r="B273" s="121"/>
      <c r="C273" s="121"/>
      <c r="D273" s="121"/>
      <c r="E273" s="121"/>
      <c r="F273" s="121"/>
      <c r="G273" s="121"/>
      <c r="H273" s="121"/>
      <c r="I273" s="121"/>
      <c r="J273" s="121"/>
      <c r="K273" s="121"/>
      <c r="L273" s="121"/>
      <c r="M273" s="121"/>
      <c r="N273" s="121"/>
      <c r="O273" s="121"/>
      <c r="P273" s="121"/>
      <c r="Q273" s="121"/>
    </row>
    <row r="274" spans="1:17" ht="15" customHeight="1" x14ac:dyDescent="0.25">
      <c r="A274" s="121"/>
      <c r="B274" s="121"/>
      <c r="C274" s="121"/>
      <c r="D274" s="121"/>
      <c r="E274" s="121"/>
      <c r="F274" s="121"/>
      <c r="G274" s="121"/>
      <c r="H274" s="121"/>
      <c r="I274" s="121"/>
      <c r="J274" s="121"/>
      <c r="K274" s="121"/>
      <c r="L274" s="121"/>
      <c r="M274" s="121"/>
      <c r="N274" s="121"/>
      <c r="O274" s="121"/>
      <c r="P274" s="121"/>
      <c r="Q274" s="121"/>
    </row>
    <row r="275" spans="1:17" ht="15" customHeight="1" x14ac:dyDescent="0.25">
      <c r="A275" s="121"/>
      <c r="B275" s="121"/>
      <c r="C275" s="121"/>
      <c r="D275" s="121"/>
      <c r="E275" s="121"/>
      <c r="F275" s="121"/>
      <c r="G275" s="121"/>
      <c r="H275" s="121"/>
      <c r="I275" s="121"/>
      <c r="J275" s="121"/>
      <c r="K275" s="121"/>
      <c r="L275" s="121"/>
      <c r="M275" s="121"/>
      <c r="N275" s="121"/>
      <c r="O275" s="121"/>
      <c r="P275" s="121"/>
      <c r="Q275" s="121"/>
    </row>
    <row r="276" spans="1:17" ht="15" customHeight="1" x14ac:dyDescent="0.25">
      <c r="A276" s="121"/>
      <c r="B276" s="121"/>
      <c r="C276" s="121"/>
      <c r="D276" s="121"/>
      <c r="E276" s="121"/>
      <c r="F276" s="121"/>
      <c r="G276" s="121"/>
      <c r="H276" s="121"/>
      <c r="I276" s="121"/>
      <c r="J276" s="121"/>
      <c r="K276" s="121"/>
      <c r="L276" s="121"/>
      <c r="M276" s="121"/>
      <c r="N276" s="121"/>
      <c r="O276" s="121"/>
      <c r="P276" s="121"/>
      <c r="Q276" s="121"/>
    </row>
    <row r="277" spans="1:17" ht="15" customHeight="1" x14ac:dyDescent="0.25">
      <c r="A277" s="121"/>
      <c r="B277" s="121"/>
      <c r="C277" s="121"/>
      <c r="D277" s="121"/>
      <c r="E277" s="121"/>
      <c r="F277" s="121"/>
      <c r="G277" s="121"/>
      <c r="H277" s="121"/>
      <c r="I277" s="121"/>
      <c r="J277" s="121"/>
      <c r="K277" s="121"/>
      <c r="L277" s="121"/>
      <c r="M277" s="121"/>
      <c r="N277" s="121"/>
      <c r="O277" s="121"/>
      <c r="P277" s="121"/>
      <c r="Q277" s="121"/>
    </row>
    <row r="278" spans="1:17" ht="15" customHeight="1" x14ac:dyDescent="0.25">
      <c r="A278" s="121"/>
      <c r="B278" s="121"/>
      <c r="C278" s="121"/>
      <c r="D278" s="121"/>
      <c r="E278" s="121"/>
      <c r="F278" s="121"/>
      <c r="G278" s="121"/>
      <c r="H278" s="121"/>
      <c r="I278" s="121"/>
      <c r="J278" s="121"/>
      <c r="K278" s="121"/>
      <c r="L278" s="121"/>
      <c r="M278" s="121"/>
      <c r="N278" s="121"/>
      <c r="O278" s="121"/>
      <c r="P278" s="121"/>
      <c r="Q278" s="121"/>
    </row>
    <row r="279" spans="1:17" x14ac:dyDescent="0.25">
      <c r="A279" s="121"/>
      <c r="B279" s="121"/>
      <c r="C279" s="121"/>
      <c r="D279" s="121"/>
      <c r="E279" s="121"/>
      <c r="F279" s="121"/>
      <c r="G279" s="121"/>
      <c r="H279" s="121"/>
      <c r="I279" s="121"/>
      <c r="J279" s="121"/>
      <c r="K279" s="121"/>
      <c r="L279" s="121"/>
      <c r="M279" s="121"/>
      <c r="N279" s="121"/>
      <c r="O279" s="121"/>
      <c r="P279" s="121"/>
      <c r="Q279" s="121"/>
    </row>
    <row r="280" spans="1:17" x14ac:dyDescent="0.25">
      <c r="A280" s="121"/>
      <c r="B280" s="121"/>
      <c r="C280" s="121"/>
      <c r="D280" s="121"/>
      <c r="E280" s="121"/>
      <c r="F280" s="121"/>
      <c r="G280" s="121"/>
      <c r="H280" s="121"/>
      <c r="I280" s="121"/>
      <c r="J280" s="121"/>
      <c r="K280" s="121"/>
      <c r="L280" s="121"/>
      <c r="M280" s="121"/>
      <c r="N280" s="121"/>
      <c r="O280" s="121"/>
      <c r="P280" s="121"/>
      <c r="Q280" s="121"/>
    </row>
    <row r="304" spans="1:17" ht="15" customHeight="1" x14ac:dyDescent="0.25">
      <c r="A304" s="121" t="s">
        <v>72</v>
      </c>
      <c r="B304" s="121"/>
      <c r="C304" s="121"/>
      <c r="D304" s="121"/>
      <c r="E304" s="121"/>
      <c r="F304" s="121"/>
      <c r="G304" s="121"/>
      <c r="H304" s="121"/>
      <c r="I304" s="121"/>
      <c r="J304" s="121"/>
      <c r="K304" s="121"/>
      <c r="L304" s="121"/>
      <c r="M304" s="121"/>
      <c r="N304" s="121"/>
      <c r="O304" s="121"/>
      <c r="P304" s="121"/>
      <c r="Q304" s="121"/>
    </row>
    <row r="305" spans="1:17" ht="15" customHeight="1" x14ac:dyDescent="0.25">
      <c r="A305" s="121"/>
      <c r="B305" s="121"/>
      <c r="C305" s="121"/>
      <c r="D305" s="121"/>
      <c r="E305" s="121"/>
      <c r="F305" s="121"/>
      <c r="G305" s="121"/>
      <c r="H305" s="121"/>
      <c r="I305" s="121"/>
      <c r="J305" s="121"/>
      <c r="K305" s="121"/>
      <c r="L305" s="121"/>
      <c r="M305" s="121"/>
      <c r="N305" s="121"/>
      <c r="O305" s="121"/>
      <c r="P305" s="121"/>
      <c r="Q305" s="121"/>
    </row>
    <row r="306" spans="1:17" ht="15" customHeight="1" x14ac:dyDescent="0.25">
      <c r="A306" s="121"/>
      <c r="B306" s="121"/>
      <c r="C306" s="121"/>
      <c r="D306" s="121"/>
      <c r="E306" s="121"/>
      <c r="F306" s="121"/>
      <c r="G306" s="121"/>
      <c r="H306" s="121"/>
      <c r="I306" s="121"/>
      <c r="J306" s="121"/>
      <c r="K306" s="121"/>
      <c r="L306" s="121"/>
      <c r="M306" s="121"/>
      <c r="N306" s="121"/>
      <c r="O306" s="121"/>
      <c r="P306" s="121"/>
      <c r="Q306" s="121"/>
    </row>
    <row r="307" spans="1:17" ht="15" customHeight="1" x14ac:dyDescent="0.25">
      <c r="A307" s="121"/>
      <c r="B307" s="121"/>
      <c r="C307" s="121"/>
      <c r="D307" s="121"/>
      <c r="E307" s="121"/>
      <c r="F307" s="121"/>
      <c r="G307" s="121"/>
      <c r="H307" s="121"/>
      <c r="I307" s="121"/>
      <c r="J307" s="121"/>
      <c r="K307" s="121"/>
      <c r="L307" s="121"/>
      <c r="M307" s="121"/>
      <c r="N307" s="121"/>
      <c r="O307" s="121"/>
      <c r="P307" s="121"/>
      <c r="Q307" s="121"/>
    </row>
    <row r="308" spans="1:17" ht="15" customHeight="1" x14ac:dyDescent="0.25">
      <c r="A308" s="121"/>
      <c r="B308" s="121"/>
      <c r="C308" s="121"/>
      <c r="D308" s="121"/>
      <c r="E308" s="121"/>
      <c r="F308" s="121"/>
      <c r="G308" s="121"/>
      <c r="H308" s="121"/>
      <c r="I308" s="121"/>
      <c r="J308" s="121"/>
      <c r="K308" s="121"/>
      <c r="L308" s="121"/>
      <c r="M308" s="121"/>
      <c r="N308" s="121"/>
      <c r="O308" s="121"/>
      <c r="P308" s="121"/>
      <c r="Q308" s="121"/>
    </row>
    <row r="309" spans="1:17" ht="15" customHeight="1" x14ac:dyDescent="0.25">
      <c r="A309" s="121"/>
      <c r="B309" s="121"/>
      <c r="C309" s="121"/>
      <c r="D309" s="121"/>
      <c r="E309" s="121"/>
      <c r="F309" s="121"/>
      <c r="G309" s="121"/>
      <c r="H309" s="121"/>
      <c r="I309" s="121"/>
      <c r="J309" s="121"/>
      <c r="K309" s="121"/>
      <c r="L309" s="121"/>
      <c r="M309" s="121"/>
      <c r="N309" s="121"/>
      <c r="O309" s="121"/>
      <c r="P309" s="121"/>
      <c r="Q309" s="121"/>
    </row>
    <row r="310" spans="1:17" ht="15" customHeight="1" x14ac:dyDescent="0.25">
      <c r="A310" s="121"/>
      <c r="B310" s="121"/>
      <c r="C310" s="121"/>
      <c r="D310" s="121"/>
      <c r="E310" s="121"/>
      <c r="F310" s="121"/>
      <c r="G310" s="121"/>
      <c r="H310" s="121"/>
      <c r="I310" s="121"/>
      <c r="J310" s="121"/>
      <c r="K310" s="121"/>
      <c r="L310" s="121"/>
      <c r="M310" s="121"/>
      <c r="N310" s="121"/>
      <c r="O310" s="121"/>
      <c r="P310" s="121"/>
      <c r="Q310" s="121"/>
    </row>
    <row r="311" spans="1:17" ht="15" customHeight="1" x14ac:dyDescent="0.25">
      <c r="A311" s="26"/>
      <c r="B311" s="26"/>
      <c r="C311" s="26"/>
      <c r="D311" s="26"/>
      <c r="E311" s="26"/>
      <c r="F311" s="26"/>
      <c r="G311" s="26"/>
      <c r="H311" s="26"/>
      <c r="I311" s="26"/>
      <c r="J311" s="26"/>
      <c r="K311" s="26"/>
      <c r="L311" s="26"/>
      <c r="M311" s="26"/>
      <c r="N311" s="26"/>
      <c r="O311" s="26"/>
      <c r="P311" s="26"/>
      <c r="Q311" s="26"/>
    </row>
    <row r="312" spans="1:17" ht="15" customHeight="1" x14ac:dyDescent="0.25">
      <c r="A312" s="121" t="s">
        <v>73</v>
      </c>
      <c r="B312" s="121"/>
      <c r="C312" s="121"/>
      <c r="D312" s="121"/>
      <c r="E312" s="121"/>
      <c r="F312" s="121"/>
      <c r="G312" s="121"/>
      <c r="H312" s="121"/>
      <c r="I312" s="121"/>
      <c r="J312" s="121"/>
      <c r="K312" s="121"/>
      <c r="L312" s="121"/>
      <c r="M312" s="121"/>
      <c r="N312" s="121"/>
      <c r="O312" s="121"/>
      <c r="P312" s="121"/>
      <c r="Q312" s="121"/>
    </row>
    <row r="313" spans="1:17" ht="15" customHeight="1" x14ac:dyDescent="0.25">
      <c r="A313" s="121"/>
      <c r="B313" s="121"/>
      <c r="C313" s="121"/>
      <c r="D313" s="121"/>
      <c r="E313" s="121"/>
      <c r="F313" s="121"/>
      <c r="G313" s="121"/>
      <c r="H313" s="121"/>
      <c r="I313" s="121"/>
      <c r="J313" s="121"/>
      <c r="K313" s="121"/>
      <c r="L313" s="121"/>
      <c r="M313" s="121"/>
      <c r="N313" s="121"/>
      <c r="O313" s="121"/>
      <c r="P313" s="121"/>
      <c r="Q313" s="121"/>
    </row>
    <row r="314" spans="1:17" ht="15" customHeight="1" x14ac:dyDescent="0.25">
      <c r="A314" s="121"/>
      <c r="B314" s="121"/>
      <c r="C314" s="121"/>
      <c r="D314" s="121"/>
      <c r="E314" s="121"/>
      <c r="F314" s="121"/>
      <c r="G314" s="121"/>
      <c r="H314" s="121"/>
      <c r="I314" s="121"/>
      <c r="J314" s="121"/>
      <c r="K314" s="121"/>
      <c r="L314" s="121"/>
      <c r="M314" s="121"/>
      <c r="N314" s="121"/>
      <c r="O314" s="121"/>
      <c r="P314" s="121"/>
      <c r="Q314" s="121"/>
    </row>
    <row r="315" spans="1:17" ht="15" customHeight="1" x14ac:dyDescent="0.25">
      <c r="A315" s="121"/>
      <c r="B315" s="121"/>
      <c r="C315" s="121"/>
      <c r="D315" s="121"/>
      <c r="E315" s="121"/>
      <c r="F315" s="121"/>
      <c r="G315" s="121"/>
      <c r="H315" s="121"/>
      <c r="I315" s="121"/>
      <c r="J315" s="121"/>
      <c r="K315" s="121"/>
      <c r="L315" s="121"/>
      <c r="M315" s="121"/>
      <c r="N315" s="121"/>
      <c r="O315" s="121"/>
      <c r="P315" s="121"/>
      <c r="Q315" s="121"/>
    </row>
    <row r="316" spans="1:17" ht="15" customHeight="1" x14ac:dyDescent="0.25">
      <c r="A316" s="26"/>
      <c r="B316" s="26"/>
      <c r="C316" s="26"/>
      <c r="D316" s="26"/>
      <c r="E316" s="26"/>
      <c r="F316" s="26"/>
      <c r="G316" s="26"/>
      <c r="H316" s="26"/>
      <c r="I316" s="26"/>
      <c r="J316" s="26"/>
      <c r="K316" s="124" t="s">
        <v>69</v>
      </c>
      <c r="L316" s="124"/>
      <c r="M316" s="26"/>
      <c r="N316" s="26"/>
      <c r="O316" s="26"/>
      <c r="P316" s="26"/>
      <c r="Q316" s="26"/>
    </row>
    <row r="317" spans="1:17" ht="15" customHeight="1" x14ac:dyDescent="0.25">
      <c r="A317" s="26"/>
      <c r="B317" s="120" t="s">
        <v>62</v>
      </c>
      <c r="C317" s="120"/>
      <c r="D317" s="120"/>
      <c r="E317" s="120"/>
      <c r="F317" s="120"/>
      <c r="G317" s="120"/>
      <c r="H317" s="120"/>
      <c r="I317" s="120"/>
      <c r="J317" s="120"/>
      <c r="K317" s="120"/>
      <c r="L317" s="120"/>
      <c r="M317" s="120"/>
      <c r="N317" s="120"/>
      <c r="O317" s="120"/>
      <c r="P317" s="120"/>
      <c r="Q317" s="120"/>
    </row>
    <row r="318" spans="1:17" ht="15" customHeight="1" x14ac:dyDescent="0.25">
      <c r="A318" s="26"/>
      <c r="B318" s="120"/>
      <c r="C318" s="120"/>
      <c r="D318" s="120"/>
      <c r="E318" s="120"/>
      <c r="F318" s="120"/>
      <c r="G318" s="120"/>
      <c r="H318" s="120"/>
      <c r="I318" s="120"/>
      <c r="J318" s="120"/>
      <c r="K318" s="120"/>
      <c r="L318" s="120"/>
      <c r="M318" s="120"/>
      <c r="N318" s="120"/>
      <c r="O318" s="120"/>
      <c r="P318" s="120"/>
      <c r="Q318" s="120"/>
    </row>
    <row r="349" spans="2:17" x14ac:dyDescent="0.25">
      <c r="B349" s="120" t="s">
        <v>63</v>
      </c>
      <c r="C349" s="120"/>
      <c r="D349" s="120"/>
      <c r="E349" s="120"/>
      <c r="F349" s="120"/>
      <c r="G349" s="120"/>
      <c r="H349" s="120"/>
      <c r="I349" s="120"/>
      <c r="J349" s="120"/>
      <c r="K349" s="120"/>
      <c r="L349" s="120"/>
      <c r="M349" s="120"/>
      <c r="N349" s="120"/>
      <c r="O349" s="120"/>
      <c r="P349" s="120"/>
      <c r="Q349" s="120"/>
    </row>
    <row r="350" spans="2:17" x14ac:dyDescent="0.25">
      <c r="B350" s="120"/>
      <c r="C350" s="120"/>
      <c r="D350" s="120"/>
      <c r="E350" s="120"/>
      <c r="F350" s="120"/>
      <c r="G350" s="120"/>
      <c r="H350" s="120"/>
      <c r="I350" s="120"/>
      <c r="J350" s="120"/>
      <c r="K350" s="120"/>
      <c r="L350" s="120"/>
      <c r="M350" s="120"/>
      <c r="N350" s="120"/>
      <c r="O350" s="120"/>
      <c r="P350" s="120"/>
      <c r="Q350" s="120"/>
    </row>
    <row r="362" spans="2:17" x14ac:dyDescent="0.25">
      <c r="B362" s="120" t="s">
        <v>64</v>
      </c>
      <c r="C362" s="120"/>
      <c r="D362" s="120"/>
      <c r="E362" s="120"/>
      <c r="F362" s="120"/>
      <c r="G362" s="120"/>
      <c r="H362" s="120"/>
      <c r="I362" s="120"/>
      <c r="J362" s="120"/>
      <c r="K362" s="120"/>
      <c r="L362" s="120"/>
      <c r="M362" s="120"/>
      <c r="N362" s="120"/>
      <c r="O362" s="120"/>
      <c r="P362" s="120"/>
      <c r="Q362" s="120"/>
    </row>
    <row r="363" spans="2:17" x14ac:dyDescent="0.25">
      <c r="B363" s="120"/>
      <c r="C363" s="120"/>
      <c r="D363" s="120"/>
      <c r="E363" s="120"/>
      <c r="F363" s="120"/>
      <c r="G363" s="120"/>
      <c r="H363" s="120"/>
      <c r="I363" s="120"/>
      <c r="J363" s="120"/>
      <c r="K363" s="120"/>
      <c r="L363" s="120"/>
      <c r="M363" s="120"/>
      <c r="N363" s="120"/>
      <c r="O363" s="120"/>
      <c r="P363" s="120"/>
      <c r="Q363" s="120"/>
    </row>
    <row r="369" spans="2:17" x14ac:dyDescent="0.25">
      <c r="B369" s="120" t="s">
        <v>65</v>
      </c>
      <c r="C369" s="120"/>
      <c r="D369" s="120"/>
      <c r="E369" s="120"/>
      <c r="F369" s="120"/>
      <c r="G369" s="120"/>
      <c r="H369" s="120"/>
      <c r="I369" s="120"/>
      <c r="J369" s="120"/>
      <c r="K369" s="120"/>
      <c r="L369" s="120"/>
      <c r="M369" s="120"/>
      <c r="N369" s="120"/>
      <c r="O369" s="120"/>
      <c r="P369" s="120"/>
      <c r="Q369" s="120"/>
    </row>
    <row r="370" spans="2:17" x14ac:dyDescent="0.25">
      <c r="B370" s="120"/>
      <c r="C370" s="120"/>
      <c r="D370" s="120"/>
      <c r="E370" s="120"/>
      <c r="F370" s="120"/>
      <c r="G370" s="120"/>
      <c r="H370" s="120"/>
      <c r="I370" s="120"/>
      <c r="J370" s="120"/>
      <c r="K370" s="120"/>
      <c r="L370" s="120"/>
      <c r="M370" s="120"/>
      <c r="N370" s="120"/>
      <c r="O370" s="120"/>
      <c r="P370" s="120"/>
      <c r="Q370" s="120"/>
    </row>
    <row r="405" spans="2:17" x14ac:dyDescent="0.25">
      <c r="B405" s="120" t="s">
        <v>66</v>
      </c>
      <c r="C405" s="120"/>
      <c r="D405" s="120"/>
      <c r="E405" s="120"/>
      <c r="F405" s="120"/>
      <c r="G405" s="120"/>
      <c r="H405" s="120"/>
      <c r="I405" s="120"/>
      <c r="J405" s="120"/>
      <c r="K405" s="120"/>
      <c r="L405" s="120"/>
      <c r="M405" s="120"/>
      <c r="N405" s="120"/>
      <c r="O405" s="120"/>
      <c r="P405" s="120"/>
      <c r="Q405" s="120"/>
    </row>
    <row r="406" spans="2:17" x14ac:dyDescent="0.25">
      <c r="B406" s="120"/>
      <c r="C406" s="120"/>
      <c r="D406" s="120"/>
      <c r="E406" s="120"/>
      <c r="F406" s="120"/>
      <c r="G406" s="120"/>
      <c r="H406" s="120"/>
      <c r="I406" s="120"/>
      <c r="J406" s="120"/>
      <c r="K406" s="120"/>
      <c r="L406" s="120"/>
      <c r="M406" s="120"/>
      <c r="N406" s="120"/>
      <c r="O406" s="120"/>
      <c r="P406" s="120"/>
      <c r="Q406" s="120"/>
    </row>
    <row r="424" spans="2:17" x14ac:dyDescent="0.25">
      <c r="B424" s="120" t="s">
        <v>67</v>
      </c>
      <c r="C424" s="120"/>
      <c r="D424" s="120"/>
      <c r="E424" s="120"/>
      <c r="F424" s="120"/>
      <c r="G424" s="120"/>
      <c r="H424" s="120"/>
      <c r="I424" s="120"/>
      <c r="J424" s="120"/>
      <c r="K424" s="120"/>
      <c r="L424" s="120"/>
      <c r="M424" s="120"/>
      <c r="N424" s="120"/>
      <c r="O424" s="120"/>
      <c r="P424" s="120"/>
      <c r="Q424" s="120"/>
    </row>
    <row r="425" spans="2:17" x14ac:dyDescent="0.25">
      <c r="B425" s="120"/>
      <c r="C425" s="120"/>
      <c r="D425" s="120"/>
      <c r="E425" s="120"/>
      <c r="F425" s="120"/>
      <c r="G425" s="120"/>
      <c r="H425" s="120"/>
      <c r="I425" s="120"/>
      <c r="J425" s="120"/>
      <c r="K425" s="120"/>
      <c r="L425" s="120"/>
      <c r="M425" s="120"/>
      <c r="N425" s="120"/>
      <c r="O425" s="120"/>
      <c r="P425" s="120"/>
      <c r="Q425" s="120"/>
    </row>
    <row r="431" spans="2:17" x14ac:dyDescent="0.25">
      <c r="B431" s="120" t="s">
        <v>68</v>
      </c>
      <c r="C431" s="120"/>
      <c r="D431" s="120"/>
      <c r="E431" s="120"/>
      <c r="F431" s="120"/>
      <c r="G431" s="120"/>
      <c r="H431" s="120"/>
      <c r="I431" s="120"/>
      <c r="J431" s="120"/>
      <c r="K431" s="120"/>
      <c r="L431" s="120"/>
      <c r="M431" s="120"/>
      <c r="N431" s="120"/>
      <c r="O431" s="120"/>
      <c r="P431" s="120"/>
      <c r="Q431" s="120"/>
    </row>
    <row r="432" spans="2:17" x14ac:dyDescent="0.25">
      <c r="B432" s="120"/>
      <c r="C432" s="120"/>
      <c r="D432" s="120"/>
      <c r="E432" s="120"/>
      <c r="F432" s="120"/>
      <c r="G432" s="120"/>
      <c r="H432" s="120"/>
      <c r="I432" s="120"/>
      <c r="J432" s="120"/>
      <c r="K432" s="120"/>
      <c r="L432" s="120"/>
      <c r="M432" s="120"/>
      <c r="N432" s="120"/>
      <c r="O432" s="120"/>
      <c r="P432" s="120"/>
      <c r="Q432" s="120"/>
    </row>
    <row r="437" spans="1:17" ht="15" customHeight="1" x14ac:dyDescent="0.25">
      <c r="A437" s="121" t="s">
        <v>240</v>
      </c>
      <c r="B437" s="121"/>
      <c r="C437" s="121"/>
      <c r="D437" s="121"/>
      <c r="E437" s="121"/>
      <c r="F437" s="121"/>
      <c r="G437" s="121"/>
      <c r="H437" s="121"/>
      <c r="I437" s="121"/>
      <c r="J437" s="121"/>
      <c r="K437" s="121"/>
      <c r="L437" s="121"/>
      <c r="M437" s="121"/>
      <c r="N437" s="121"/>
      <c r="O437" s="121"/>
      <c r="P437" s="121"/>
      <c r="Q437" s="121"/>
    </row>
    <row r="438" spans="1:17" ht="15" customHeight="1" x14ac:dyDescent="0.25">
      <c r="A438" s="121"/>
      <c r="B438" s="121"/>
      <c r="C438" s="121"/>
      <c r="D438" s="121"/>
      <c r="E438" s="121"/>
      <c r="F438" s="121"/>
      <c r="G438" s="121"/>
      <c r="H438" s="121"/>
      <c r="I438" s="121"/>
      <c r="J438" s="121"/>
      <c r="K438" s="121"/>
      <c r="L438" s="121"/>
      <c r="M438" s="121"/>
      <c r="N438" s="121"/>
      <c r="O438" s="121"/>
      <c r="P438" s="121"/>
      <c r="Q438" s="121"/>
    </row>
    <row r="439" spans="1:17" ht="15" customHeight="1" x14ac:dyDescent="0.25">
      <c r="A439" s="121"/>
      <c r="B439" s="121"/>
      <c r="C439" s="121"/>
      <c r="D439" s="121"/>
      <c r="E439" s="121"/>
      <c r="F439" s="121"/>
      <c r="G439" s="121"/>
      <c r="H439" s="121"/>
      <c r="I439" s="121"/>
      <c r="J439" s="121"/>
      <c r="K439" s="121"/>
      <c r="L439" s="121"/>
      <c r="M439" s="121"/>
      <c r="N439" s="121"/>
      <c r="O439" s="121"/>
      <c r="P439" s="121"/>
      <c r="Q439" s="121"/>
    </row>
    <row r="440" spans="1:17" ht="15" customHeight="1" x14ac:dyDescent="0.25">
      <c r="A440" s="121"/>
      <c r="B440" s="121"/>
      <c r="C440" s="121"/>
      <c r="D440" s="121"/>
      <c r="E440" s="121"/>
      <c r="F440" s="121"/>
      <c r="G440" s="121"/>
      <c r="H440" s="121"/>
      <c r="I440" s="121"/>
      <c r="J440" s="121"/>
      <c r="K440" s="121"/>
      <c r="L440" s="121"/>
      <c r="M440" s="121"/>
      <c r="N440" s="121"/>
      <c r="O440" s="121"/>
      <c r="P440" s="121"/>
      <c r="Q440" s="121"/>
    </row>
    <row r="441" spans="1:17" ht="15" customHeight="1" x14ac:dyDescent="0.25">
      <c r="A441" s="121"/>
      <c r="B441" s="121"/>
      <c r="C441" s="121"/>
      <c r="D441" s="121"/>
      <c r="E441" s="121"/>
      <c r="F441" s="121"/>
      <c r="G441" s="121"/>
      <c r="H441" s="121"/>
      <c r="I441" s="121"/>
      <c r="J441" s="121"/>
      <c r="K441" s="121"/>
      <c r="L441" s="121"/>
      <c r="M441" s="121"/>
      <c r="N441" s="121"/>
      <c r="O441" s="121"/>
      <c r="P441" s="121"/>
      <c r="Q441" s="121"/>
    </row>
    <row r="442" spans="1:17" ht="15" customHeight="1" x14ac:dyDescent="0.25">
      <c r="A442" s="121"/>
      <c r="B442" s="121"/>
      <c r="C442" s="121"/>
      <c r="D442" s="121"/>
      <c r="E442" s="121"/>
      <c r="F442" s="121"/>
      <c r="G442" s="121"/>
      <c r="H442" s="121"/>
      <c r="I442" s="121"/>
      <c r="J442" s="121"/>
      <c r="K442" s="121"/>
      <c r="L442" s="121"/>
      <c r="M442" s="121"/>
      <c r="N442" s="121"/>
      <c r="O442" s="121"/>
      <c r="P442" s="121"/>
      <c r="Q442" s="121"/>
    </row>
    <row r="443" spans="1:17" ht="15" customHeight="1" x14ac:dyDescent="0.25">
      <c r="A443" s="26"/>
      <c r="B443" s="26"/>
      <c r="C443" s="26"/>
      <c r="D443" s="26"/>
      <c r="E443" s="26"/>
      <c r="F443" s="26"/>
      <c r="G443" s="26"/>
      <c r="H443" s="26"/>
      <c r="I443" s="26"/>
      <c r="J443" s="26"/>
      <c r="K443" s="26"/>
      <c r="L443" s="26"/>
      <c r="M443" s="26"/>
      <c r="N443" s="26"/>
      <c r="O443" s="26"/>
      <c r="P443" s="26"/>
      <c r="Q443" s="26"/>
    </row>
  </sheetData>
  <mergeCells count="39">
    <mergeCell ref="A192:Q206"/>
    <mergeCell ref="B207:Q215"/>
    <mergeCell ref="A216:Q224"/>
    <mergeCell ref="B188:Q191"/>
    <mergeCell ref="A131:Q134"/>
    <mergeCell ref="B145:P154"/>
    <mergeCell ref="A172:Q187"/>
    <mergeCell ref="A155:Q157"/>
    <mergeCell ref="B158:Q171"/>
    <mergeCell ref="A28:R38"/>
    <mergeCell ref="A136:Q144"/>
    <mergeCell ref="A84:Q90"/>
    <mergeCell ref="N91:Q124"/>
    <mergeCell ref="D91:L93"/>
    <mergeCell ref="L7:N7"/>
    <mergeCell ref="O7:P7"/>
    <mergeCell ref="B10:R26"/>
    <mergeCell ref="A7:B7"/>
    <mergeCell ref="C7:D7"/>
    <mergeCell ref="E7:F7"/>
    <mergeCell ref="G7:I7"/>
    <mergeCell ref="J7:K7"/>
    <mergeCell ref="B369:Q370"/>
    <mergeCell ref="B405:Q406"/>
    <mergeCell ref="B424:Q425"/>
    <mergeCell ref="B431:Q432"/>
    <mergeCell ref="A437:Q442"/>
    <mergeCell ref="B362:Q363"/>
    <mergeCell ref="A304:Q310"/>
    <mergeCell ref="A312:Q315"/>
    <mergeCell ref="B317:Q318"/>
    <mergeCell ref="B225:Q230"/>
    <mergeCell ref="A231:Q232"/>
    <mergeCell ref="B233:Q242"/>
    <mergeCell ref="A243:Q244"/>
    <mergeCell ref="B349:Q350"/>
    <mergeCell ref="K316:L316"/>
    <mergeCell ref="A246:Q247"/>
    <mergeCell ref="A267:Q280"/>
  </mergeCells>
  <hyperlinks>
    <hyperlink ref="A7:B7" location="Тит_лист" display="Титульный лист"/>
    <hyperlink ref="C7:D7" location="Оглавление" display="Оглавление"/>
    <hyperlink ref="E7:F7" location="Введение" display="Введение"/>
    <hyperlink ref="G7:I7" location="Глава" display="Главы основной части"/>
    <hyperlink ref="J7:K7" location="Заключение" display="Заключение"/>
    <hyperlink ref="L7:N7" location="Литература" display="Список литературы"/>
    <hyperlink ref="O7:P7" location="Приложение" display="Приложения"/>
  </hyperlinks>
  <pageMargins left="0.7" right="0.7" top="0.75" bottom="0.75" header="0.3" footer="0.3"/>
  <pageSetup paperSize="9" orientation="portrait" r:id="rId1"/>
  <drawing r:id="rId2"/>
  <legacyDrawing r:id="rId3"/>
  <picture r:id="rId4"/>
  <oleObjects>
    <mc:AlternateContent xmlns:mc="http://schemas.openxmlformats.org/markup-compatibility/2006">
      <mc:Choice Requires="x14">
        <oleObject progId="Word.Document.12" dvAspect="DVASPECT_ICON" shapeId="7172" r:id="rId5">
          <objectPr defaultSize="0" r:id="rId6">
            <anchor moveWithCells="1">
              <from>
                <xdr:col>0</xdr:col>
                <xdr:colOff>495300</xdr:colOff>
                <xdr:row>38</xdr:row>
                <xdr:rowOff>0</xdr:rowOff>
              </from>
              <to>
                <xdr:col>2</xdr:col>
                <xdr:colOff>190500</xdr:colOff>
                <xdr:row>41</xdr:row>
                <xdr:rowOff>114300</xdr:rowOff>
              </to>
            </anchor>
          </objectPr>
        </oleObject>
      </mc:Choice>
      <mc:Fallback>
        <oleObject progId="Word.Document.12" dvAspect="DVASPECT_ICON" shapeId="7172" r:id="rId5"/>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5:Z258"/>
  <sheetViews>
    <sheetView showGridLines="0" showRowColHeaders="0" zoomScaleNormal="100" workbookViewId="0">
      <pane ySplit="7" topLeftCell="A8" activePane="bottomLeft" state="frozen"/>
      <selection pane="bottomLeft" activeCell="M9" sqref="M9"/>
    </sheetView>
  </sheetViews>
  <sheetFormatPr defaultRowHeight="15" x14ac:dyDescent="0.25"/>
  <cols>
    <col min="19" max="20" width="0" hidden="1" customWidth="1"/>
  </cols>
  <sheetData>
    <row r="5" spans="1:20" ht="15.75" x14ac:dyDescent="0.25">
      <c r="A5" s="16" t="s">
        <v>15</v>
      </c>
      <c r="C5" s="16" t="s">
        <v>16</v>
      </c>
      <c r="E5" s="16" t="s">
        <v>17</v>
      </c>
      <c r="G5" s="16" t="s">
        <v>22</v>
      </c>
      <c r="I5" s="16" t="s">
        <v>42</v>
      </c>
      <c r="K5" s="16" t="s">
        <v>157</v>
      </c>
      <c r="M5" s="16" t="s">
        <v>160</v>
      </c>
      <c r="O5" s="16" t="s">
        <v>162</v>
      </c>
      <c r="Q5" s="16" t="s">
        <v>190</v>
      </c>
    </row>
    <row r="6" spans="1:20" ht="15.75" x14ac:dyDescent="0.25">
      <c r="A6" s="58">
        <f>SUM(T10:T21)</f>
        <v>5</v>
      </c>
      <c r="B6" s="59"/>
      <c r="C6" s="60">
        <f>SUM(S35:S41)</f>
        <v>0</v>
      </c>
      <c r="D6" s="59"/>
      <c r="E6" s="60">
        <f>SUM(S56:S62)</f>
        <v>0</v>
      </c>
      <c r="F6" s="59"/>
      <c r="G6" s="60">
        <f>SUM(W74:W80)</f>
        <v>0</v>
      </c>
      <c r="H6" s="59"/>
      <c r="I6" s="60">
        <f>SUM(O81:O90)</f>
        <v>10</v>
      </c>
      <c r="K6" s="60">
        <f>SUM(S94:S100)</f>
        <v>0</v>
      </c>
      <c r="M6" s="64">
        <f>SUM(T106:T114)</f>
        <v>5</v>
      </c>
      <c r="O6" s="60">
        <f>SUM(T120:T126)</f>
        <v>3</v>
      </c>
      <c r="Q6" s="60">
        <f>SUM(T134:T137,T146:T149,T158:T161,T170:T173,T184:T187,T200:T203,T212:T215,T223:T226,T239:T242,T251:T254)</f>
        <v>30</v>
      </c>
    </row>
    <row r="7" spans="1:20" ht="25.5" customHeight="1" x14ac:dyDescent="0.25"/>
    <row r="9" spans="1:20" ht="18.75" x14ac:dyDescent="0.3">
      <c r="A9" s="55" t="s">
        <v>74</v>
      </c>
      <c r="B9" s="74"/>
      <c r="C9" s="74"/>
      <c r="D9" s="74"/>
      <c r="E9" s="74"/>
      <c r="F9" s="74"/>
      <c r="G9" s="74"/>
    </row>
    <row r="10" spans="1:20" x14ac:dyDescent="0.25">
      <c r="S10" t="b">
        <v>0</v>
      </c>
      <c r="T10">
        <f>IF(S10,0,1)</f>
        <v>1</v>
      </c>
    </row>
    <row r="11" spans="1:20" x14ac:dyDescent="0.25">
      <c r="S11" t="b">
        <v>0</v>
      </c>
      <c r="T11">
        <f>IF(S11,0,1)</f>
        <v>1</v>
      </c>
    </row>
    <row r="12" spans="1:20" x14ac:dyDescent="0.25">
      <c r="S12" t="b">
        <v>0</v>
      </c>
      <c r="T12">
        <f>IF(S12,1,0)</f>
        <v>0</v>
      </c>
    </row>
    <row r="13" spans="1:20" x14ac:dyDescent="0.25">
      <c r="S13" t="b">
        <v>0</v>
      </c>
      <c r="T13">
        <f>IF(S13,1,0)</f>
        <v>0</v>
      </c>
    </row>
    <row r="14" spans="1:20" x14ac:dyDescent="0.25">
      <c r="S14" t="b">
        <v>0</v>
      </c>
      <c r="T14">
        <f>IF(S14,1,0)</f>
        <v>0</v>
      </c>
    </row>
    <row r="15" spans="1:20" x14ac:dyDescent="0.25">
      <c r="S15" t="b">
        <v>0</v>
      </c>
      <c r="T15">
        <f>IF(S15,0,1)</f>
        <v>1</v>
      </c>
    </row>
    <row r="16" spans="1:20" x14ac:dyDescent="0.25">
      <c r="S16" t="b">
        <v>0</v>
      </c>
      <c r="T16">
        <f>IF(S16,1,0)</f>
        <v>0</v>
      </c>
    </row>
    <row r="17" spans="1:20" x14ac:dyDescent="0.25">
      <c r="S17" t="b">
        <v>0</v>
      </c>
      <c r="T17">
        <f>IF(S17,1,0)</f>
        <v>0</v>
      </c>
    </row>
    <row r="18" spans="1:20" x14ac:dyDescent="0.25">
      <c r="S18" t="b">
        <v>0</v>
      </c>
      <c r="T18">
        <f>IF(S18,0,1)</f>
        <v>1</v>
      </c>
    </row>
    <row r="19" spans="1:20" x14ac:dyDescent="0.25">
      <c r="S19" t="b">
        <v>0</v>
      </c>
      <c r="T19">
        <f>IF(S19,1,0)</f>
        <v>0</v>
      </c>
    </row>
    <row r="20" spans="1:20" x14ac:dyDescent="0.25">
      <c r="S20" t="b">
        <v>0</v>
      </c>
      <c r="T20">
        <f>IF(S20,0,1)</f>
        <v>1</v>
      </c>
    </row>
    <row r="21" spans="1:20" x14ac:dyDescent="0.25">
      <c r="S21" t="b">
        <v>0</v>
      </c>
      <c r="T21">
        <f>IF(S21,1,0)</f>
        <v>0</v>
      </c>
    </row>
    <row r="28" spans="1:20" ht="18.75" x14ac:dyDescent="0.25">
      <c r="A28" s="159" t="s">
        <v>98</v>
      </c>
      <c r="B28" s="159"/>
      <c r="C28" s="159"/>
      <c r="D28" s="159"/>
      <c r="E28" s="159"/>
      <c r="F28" s="159"/>
      <c r="G28" s="159"/>
      <c r="H28" s="159"/>
      <c r="I28" s="159"/>
    </row>
    <row r="30" spans="1:20" ht="15.75" x14ac:dyDescent="0.25">
      <c r="A30" s="53" t="s">
        <v>99</v>
      </c>
      <c r="B30" s="54"/>
      <c r="D30" s="36"/>
    </row>
    <row r="31" spans="1:20" ht="15.75" x14ac:dyDescent="0.25">
      <c r="A31" s="53"/>
      <c r="B31" s="54"/>
    </row>
    <row r="32" spans="1:20" ht="15.75" x14ac:dyDescent="0.25">
      <c r="A32" s="53" t="s">
        <v>100</v>
      </c>
      <c r="B32" s="54"/>
      <c r="C32" s="36"/>
    </row>
    <row r="33" spans="1:19" ht="15.75" x14ac:dyDescent="0.25">
      <c r="A33" s="53"/>
      <c r="B33" s="54"/>
    </row>
    <row r="34" spans="1:19" ht="15.75" x14ac:dyDescent="0.25">
      <c r="A34" s="53" t="s">
        <v>44</v>
      </c>
      <c r="B34" s="54"/>
      <c r="C34" s="36"/>
    </row>
    <row r="35" spans="1:19" ht="15.75" x14ac:dyDescent="0.25">
      <c r="A35" s="53"/>
      <c r="B35" s="54"/>
      <c r="S35">
        <f>IF(C34=1,1,0)</f>
        <v>0</v>
      </c>
    </row>
    <row r="36" spans="1:19" ht="15.75" x14ac:dyDescent="0.25">
      <c r="A36" s="53" t="s">
        <v>45</v>
      </c>
      <c r="B36" s="54"/>
      <c r="C36" s="36"/>
      <c r="S36">
        <f>IF(C36=2,1,0)</f>
        <v>0</v>
      </c>
    </row>
    <row r="37" spans="1:19" ht="15.75" x14ac:dyDescent="0.25">
      <c r="A37" s="53"/>
      <c r="B37" s="54"/>
      <c r="S37">
        <f>IF(D38=6,1,0)</f>
        <v>0</v>
      </c>
    </row>
    <row r="38" spans="1:19" ht="15.75" x14ac:dyDescent="0.25">
      <c r="A38" s="53" t="s">
        <v>48</v>
      </c>
      <c r="B38" s="54"/>
      <c r="D38" s="36"/>
      <c r="S38">
        <f>IF(D42=4,1,0)</f>
        <v>0</v>
      </c>
    </row>
    <row r="39" spans="1:19" ht="15.75" x14ac:dyDescent="0.25">
      <c r="A39" s="53"/>
      <c r="B39" s="54"/>
      <c r="S39">
        <f>IF(C44=3,1,0)</f>
        <v>0</v>
      </c>
    </row>
    <row r="40" spans="1:19" ht="15.75" x14ac:dyDescent="0.25">
      <c r="A40" s="53" t="s">
        <v>101</v>
      </c>
      <c r="B40" s="54"/>
      <c r="E40" s="36"/>
      <c r="S40">
        <f>IF(C48=5,1,0)</f>
        <v>0</v>
      </c>
    </row>
    <row r="41" spans="1:19" ht="15.75" x14ac:dyDescent="0.25">
      <c r="A41" s="53"/>
      <c r="B41" s="54"/>
      <c r="S41">
        <f>IF(C52=7,1,0)</f>
        <v>0</v>
      </c>
    </row>
    <row r="42" spans="1:19" ht="15.75" x14ac:dyDescent="0.25">
      <c r="A42" s="53" t="s">
        <v>46</v>
      </c>
      <c r="B42" s="54"/>
      <c r="D42" s="36"/>
    </row>
    <row r="43" spans="1:19" ht="15.75" x14ac:dyDescent="0.25">
      <c r="A43" s="53"/>
      <c r="B43" s="54"/>
    </row>
    <row r="44" spans="1:19" ht="15.75" x14ac:dyDescent="0.25">
      <c r="A44" s="53" t="s">
        <v>2</v>
      </c>
      <c r="B44" s="54"/>
      <c r="C44" s="36"/>
    </row>
    <row r="45" spans="1:19" ht="15.75" x14ac:dyDescent="0.25">
      <c r="A45" s="53"/>
      <c r="B45" s="54"/>
    </row>
    <row r="46" spans="1:19" ht="15.75" x14ac:dyDescent="0.25">
      <c r="A46" s="53" t="s">
        <v>102</v>
      </c>
      <c r="B46" s="54"/>
      <c r="D46" s="36"/>
    </row>
    <row r="47" spans="1:19" ht="15.75" x14ac:dyDescent="0.25">
      <c r="A47" s="53"/>
      <c r="B47" s="54"/>
    </row>
    <row r="48" spans="1:19" ht="15.75" x14ac:dyDescent="0.25">
      <c r="A48" s="53" t="s">
        <v>47</v>
      </c>
      <c r="B48" s="54"/>
      <c r="C48" s="36"/>
    </row>
    <row r="49" spans="1:19" ht="15.75" x14ac:dyDescent="0.25">
      <c r="A49" s="53"/>
      <c r="B49" s="54"/>
    </row>
    <row r="50" spans="1:19" ht="15.75" x14ac:dyDescent="0.25">
      <c r="A50" s="53" t="s">
        <v>103</v>
      </c>
      <c r="B50" s="54"/>
      <c r="D50" s="36"/>
    </row>
    <row r="51" spans="1:19" ht="15.75" x14ac:dyDescent="0.25">
      <c r="A51" s="53"/>
      <c r="B51" s="54"/>
    </row>
    <row r="52" spans="1:19" ht="15.75" x14ac:dyDescent="0.25">
      <c r="A52" s="53" t="s">
        <v>49</v>
      </c>
      <c r="B52" s="54"/>
      <c r="C52" s="36"/>
    </row>
    <row r="54" spans="1:19" ht="18.75" x14ac:dyDescent="0.25">
      <c r="A54" s="177" t="s">
        <v>104</v>
      </c>
      <c r="B54" s="177"/>
      <c r="C54" s="177"/>
      <c r="D54" s="177"/>
      <c r="E54" s="177"/>
      <c r="F54" s="177"/>
      <c r="G54" s="177"/>
      <c r="H54" s="177"/>
      <c r="I54" s="177"/>
      <c r="J54" s="177"/>
    </row>
    <row r="56" spans="1:19" ht="15.75" x14ac:dyDescent="0.25">
      <c r="A56" s="53" t="s">
        <v>107</v>
      </c>
      <c r="B56" s="53"/>
      <c r="C56" s="53"/>
      <c r="D56" s="53"/>
      <c r="E56" s="53"/>
      <c r="F56" s="53"/>
      <c r="G56" s="34"/>
      <c r="H56" s="53"/>
      <c r="I56" s="53"/>
      <c r="J56" s="53"/>
      <c r="K56" s="53"/>
      <c r="L56" s="53"/>
      <c r="S56">
        <f>IF(G56=3,1,0)</f>
        <v>0</v>
      </c>
    </row>
    <row r="57" spans="1:19" ht="15.75" x14ac:dyDescent="0.25">
      <c r="A57" s="53"/>
      <c r="B57" s="53"/>
      <c r="C57" s="53"/>
      <c r="D57" s="53"/>
      <c r="E57" s="53"/>
      <c r="F57" s="53"/>
      <c r="G57" s="53"/>
      <c r="H57" s="53"/>
      <c r="I57" s="53"/>
      <c r="J57" s="53"/>
      <c r="K57" s="53"/>
      <c r="L57" s="53"/>
      <c r="S57">
        <f>IF(M58=7,1,0)</f>
        <v>0</v>
      </c>
    </row>
    <row r="58" spans="1:19" ht="15.75" customHeight="1" x14ac:dyDescent="0.25">
      <c r="A58" s="181" t="s">
        <v>108</v>
      </c>
      <c r="B58" s="181"/>
      <c r="C58" s="181"/>
      <c r="D58" s="181"/>
      <c r="E58" s="181"/>
      <c r="F58" s="181"/>
      <c r="G58" s="181"/>
      <c r="H58" s="181"/>
      <c r="I58" s="181"/>
      <c r="J58" s="181"/>
      <c r="K58" s="181"/>
      <c r="L58" s="181"/>
      <c r="M58" s="34"/>
      <c r="S58">
        <f>IF(J61=6,1,0)</f>
        <v>0</v>
      </c>
    </row>
    <row r="59" spans="1:19" ht="15.75" customHeight="1" x14ac:dyDescent="0.25">
      <c r="A59" s="181"/>
      <c r="B59" s="181"/>
      <c r="C59" s="181"/>
      <c r="D59" s="181"/>
      <c r="E59" s="181"/>
      <c r="F59" s="181"/>
      <c r="G59" s="181"/>
      <c r="H59" s="181"/>
      <c r="I59" s="181"/>
      <c r="J59" s="181"/>
      <c r="K59" s="181"/>
      <c r="L59" s="181"/>
      <c r="S59">
        <f>IF(N63=1,1,0)</f>
        <v>0</v>
      </c>
    </row>
    <row r="60" spans="1:19" ht="15.75" customHeight="1" x14ac:dyDescent="0.25">
      <c r="A60" s="56"/>
      <c r="B60" s="56"/>
      <c r="C60" s="56"/>
      <c r="D60" s="56"/>
      <c r="E60" s="56"/>
      <c r="F60" s="56"/>
      <c r="G60" s="56"/>
      <c r="H60" s="56"/>
      <c r="I60" s="56"/>
      <c r="J60" s="56"/>
      <c r="K60" s="56"/>
      <c r="L60" s="56"/>
      <c r="S60">
        <f>IF(F65=4,1,0)</f>
        <v>0</v>
      </c>
    </row>
    <row r="61" spans="1:19" ht="15.75" x14ac:dyDescent="0.25">
      <c r="A61" s="53" t="s">
        <v>109</v>
      </c>
      <c r="B61" s="53"/>
      <c r="C61" s="53"/>
      <c r="D61" s="53"/>
      <c r="E61" s="53"/>
      <c r="F61" s="53"/>
      <c r="G61" s="53"/>
      <c r="H61" s="53"/>
      <c r="I61" s="53"/>
      <c r="J61" s="35"/>
      <c r="K61" s="53"/>
      <c r="L61" s="53"/>
      <c r="S61">
        <f>IF(E67=5,1,0)</f>
        <v>0</v>
      </c>
    </row>
    <row r="62" spans="1:19" ht="15.75" x14ac:dyDescent="0.25">
      <c r="A62" s="53"/>
      <c r="B62" s="53"/>
      <c r="C62" s="53"/>
      <c r="D62" s="53"/>
      <c r="E62" s="53"/>
      <c r="F62" s="53"/>
      <c r="G62" s="53"/>
      <c r="H62" s="53"/>
      <c r="I62" s="53"/>
      <c r="J62" s="53"/>
      <c r="K62" s="53"/>
      <c r="L62" s="53"/>
      <c r="S62">
        <f>IF(M69=2,1,0)</f>
        <v>0</v>
      </c>
    </row>
    <row r="63" spans="1:19" ht="15.75" x14ac:dyDescent="0.25">
      <c r="A63" s="53" t="s">
        <v>110</v>
      </c>
      <c r="B63" s="53"/>
      <c r="C63" s="53"/>
      <c r="D63" s="53"/>
      <c r="E63" s="53"/>
      <c r="F63" s="53"/>
      <c r="G63" s="53"/>
      <c r="H63" s="53"/>
      <c r="I63" s="53"/>
      <c r="J63" s="53"/>
      <c r="K63" s="53"/>
      <c r="L63" s="53"/>
      <c r="N63" s="34"/>
    </row>
    <row r="64" spans="1:19" ht="15.75" x14ac:dyDescent="0.25">
      <c r="A64" s="53"/>
      <c r="B64" s="53"/>
      <c r="C64" s="53"/>
      <c r="D64" s="53"/>
      <c r="E64" s="53"/>
      <c r="F64" s="53"/>
      <c r="G64" s="53"/>
      <c r="H64" s="53"/>
      <c r="I64" s="53"/>
      <c r="J64" s="53"/>
      <c r="K64" s="53"/>
      <c r="L64" s="53"/>
    </row>
    <row r="65" spans="1:23" ht="15.75" x14ac:dyDescent="0.25">
      <c r="A65" s="53" t="s">
        <v>111</v>
      </c>
      <c r="B65" s="53"/>
      <c r="C65" s="53"/>
      <c r="D65" s="53"/>
      <c r="E65" s="53"/>
      <c r="F65" s="34"/>
      <c r="G65" s="53"/>
      <c r="H65" s="53"/>
      <c r="I65" s="53"/>
      <c r="J65" s="53"/>
      <c r="K65" s="53"/>
      <c r="L65" s="53"/>
    </row>
    <row r="66" spans="1:23" ht="15.75" x14ac:dyDescent="0.25">
      <c r="A66" s="53"/>
      <c r="B66" s="53"/>
      <c r="C66" s="53"/>
      <c r="D66" s="53"/>
      <c r="E66" s="53"/>
      <c r="F66" s="53"/>
      <c r="G66" s="53"/>
      <c r="H66" s="53"/>
      <c r="I66" s="53"/>
      <c r="J66" s="53"/>
      <c r="K66" s="53"/>
      <c r="L66" s="53"/>
    </row>
    <row r="67" spans="1:23" ht="15.75" x14ac:dyDescent="0.25">
      <c r="A67" s="53" t="s">
        <v>112</v>
      </c>
      <c r="B67" s="53"/>
      <c r="C67" s="53"/>
      <c r="D67" s="53"/>
      <c r="E67" s="34"/>
      <c r="F67" s="53"/>
      <c r="G67" s="53"/>
      <c r="H67" s="53"/>
      <c r="I67" s="53"/>
      <c r="J67" s="53"/>
      <c r="K67" s="53"/>
      <c r="L67" s="53"/>
    </row>
    <row r="68" spans="1:23" ht="15.75" x14ac:dyDescent="0.25">
      <c r="A68" s="53"/>
      <c r="B68" s="53"/>
      <c r="C68" s="53"/>
      <c r="D68" s="53"/>
      <c r="E68" s="53"/>
      <c r="F68" s="53"/>
      <c r="G68" s="53"/>
      <c r="H68" s="53"/>
      <c r="I68" s="53"/>
      <c r="J68" s="53"/>
      <c r="K68" s="53"/>
      <c r="L68" s="53"/>
    </row>
    <row r="69" spans="1:23" ht="15.75" x14ac:dyDescent="0.25">
      <c r="A69" s="181" t="s">
        <v>113</v>
      </c>
      <c r="B69" s="181"/>
      <c r="C69" s="181"/>
      <c r="D69" s="181"/>
      <c r="E69" s="181"/>
      <c r="F69" s="181"/>
      <c r="G69" s="181"/>
      <c r="H69" s="181"/>
      <c r="I69" s="181"/>
      <c r="J69" s="181"/>
      <c r="K69" s="181"/>
      <c r="L69" s="181"/>
      <c r="M69" s="34"/>
    </row>
    <row r="70" spans="1:23" x14ac:dyDescent="0.25">
      <c r="A70" s="181"/>
      <c r="B70" s="181"/>
      <c r="C70" s="181"/>
      <c r="D70" s="181"/>
      <c r="E70" s="181"/>
      <c r="F70" s="181"/>
      <c r="G70" s="181"/>
      <c r="H70" s="181"/>
      <c r="I70" s="181"/>
      <c r="J70" s="181"/>
      <c r="K70" s="181"/>
      <c r="L70" s="181"/>
    </row>
    <row r="72" spans="1:23" ht="18.75" x14ac:dyDescent="0.3">
      <c r="A72" s="55" t="s">
        <v>114</v>
      </c>
    </row>
    <row r="74" spans="1:23" ht="15.75" x14ac:dyDescent="0.25">
      <c r="A74" s="32" t="s">
        <v>147</v>
      </c>
      <c r="B74" s="32"/>
      <c r="C74" s="32"/>
      <c r="D74" s="32"/>
      <c r="E74" s="32"/>
      <c r="F74" s="32"/>
      <c r="G74" s="32"/>
      <c r="H74" s="32"/>
      <c r="I74" s="32"/>
      <c r="J74" s="32"/>
      <c r="K74" s="32"/>
      <c r="L74" s="32"/>
      <c r="M74" s="32"/>
      <c r="N74" s="32"/>
      <c r="S74" t="s">
        <v>116</v>
      </c>
      <c r="V74">
        <v>1</v>
      </c>
      <c r="W74">
        <f>IF(V74=3,1,0)</f>
        <v>0</v>
      </c>
    </row>
    <row r="75" spans="1:23" ht="15.75" x14ac:dyDescent="0.25">
      <c r="A75" s="32" t="s">
        <v>115</v>
      </c>
      <c r="B75" s="32"/>
      <c r="C75" s="32"/>
      <c r="D75" s="38" t="s">
        <v>118</v>
      </c>
      <c r="E75" s="32" t="s">
        <v>119</v>
      </c>
      <c r="F75" s="32"/>
      <c r="G75" s="32"/>
      <c r="H75" s="32"/>
      <c r="I75" s="32" t="s">
        <v>120</v>
      </c>
      <c r="J75" s="32"/>
      <c r="K75" s="32"/>
      <c r="L75" s="32"/>
      <c r="M75" s="39" t="s">
        <v>123</v>
      </c>
      <c r="N75" s="32" t="s">
        <v>124</v>
      </c>
      <c r="S75" t="s">
        <v>117</v>
      </c>
    </row>
    <row r="76" spans="1:23" ht="15.75" x14ac:dyDescent="0.25">
      <c r="A76" s="32" t="s">
        <v>125</v>
      </c>
      <c r="B76" s="32"/>
      <c r="C76" s="32"/>
      <c r="D76" s="32"/>
      <c r="E76" s="32"/>
      <c r="F76" s="32"/>
      <c r="G76" s="32"/>
      <c r="H76" s="32"/>
      <c r="I76" s="32"/>
      <c r="J76" s="32"/>
      <c r="K76" s="32"/>
      <c r="L76" s="32"/>
      <c r="M76" s="32"/>
      <c r="N76" s="32"/>
    </row>
    <row r="77" spans="1:23" x14ac:dyDescent="0.25">
      <c r="S77" t="s">
        <v>116</v>
      </c>
      <c r="V77">
        <v>1</v>
      </c>
      <c r="W77">
        <f>IF(V77=2,1,0)</f>
        <v>0</v>
      </c>
    </row>
    <row r="78" spans="1:23" ht="18.75" x14ac:dyDescent="0.25">
      <c r="A78" s="159" t="s">
        <v>131</v>
      </c>
      <c r="B78" s="159"/>
      <c r="C78" s="159"/>
      <c r="D78" s="159"/>
      <c r="E78" s="159"/>
      <c r="F78" s="159"/>
      <c r="G78" s="159"/>
      <c r="H78" s="159"/>
      <c r="I78" s="159"/>
      <c r="J78" s="159"/>
      <c r="K78" s="159"/>
      <c r="L78" s="159"/>
      <c r="M78" s="159"/>
      <c r="N78" s="159"/>
      <c r="O78" s="159"/>
      <c r="P78" s="159"/>
      <c r="S78" t="s">
        <v>117</v>
      </c>
    </row>
    <row r="80" spans="1:23" ht="15.75" x14ac:dyDescent="0.25">
      <c r="A80" s="178" t="s">
        <v>130</v>
      </c>
      <c r="B80" s="179"/>
      <c r="C80" s="179"/>
      <c r="D80" s="179"/>
      <c r="E80" s="43"/>
      <c r="F80" s="43"/>
      <c r="G80" s="44"/>
      <c r="H80" s="178" t="s">
        <v>128</v>
      </c>
      <c r="I80" s="179"/>
      <c r="J80" s="180"/>
      <c r="K80" s="178" t="s">
        <v>129</v>
      </c>
      <c r="L80" s="179"/>
      <c r="M80" s="180"/>
      <c r="S80" t="s">
        <v>121</v>
      </c>
      <c r="V80">
        <v>1</v>
      </c>
      <c r="W80">
        <f>IF(V80=2,1,0)</f>
        <v>0</v>
      </c>
    </row>
    <row r="81" spans="1:26" ht="62.25" customHeight="1" x14ac:dyDescent="0.35">
      <c r="A81" s="182" t="s">
        <v>127</v>
      </c>
      <c r="B81" s="183"/>
      <c r="C81" s="183"/>
      <c r="D81" s="184"/>
      <c r="E81" s="153" t="s">
        <v>127</v>
      </c>
      <c r="F81" s="154"/>
      <c r="G81" s="155"/>
      <c r="H81" s="156"/>
      <c r="I81" s="157"/>
      <c r="J81" s="158"/>
      <c r="K81" s="156"/>
      <c r="L81" s="157"/>
      <c r="M81" s="158"/>
      <c r="N81" s="41"/>
      <c r="O81" s="45">
        <f>SUM(T82:T83,V82:V83)</f>
        <v>2</v>
      </c>
      <c r="S81" t="s">
        <v>122</v>
      </c>
    </row>
    <row r="82" spans="1:26" ht="17.25" customHeight="1" thickBot="1" x14ac:dyDescent="0.3">
      <c r="A82" s="185"/>
      <c r="B82" s="186"/>
      <c r="C82" s="186"/>
      <c r="D82" s="187"/>
      <c r="E82" s="188" t="s">
        <v>126</v>
      </c>
      <c r="F82" s="189"/>
      <c r="G82" s="190"/>
      <c r="H82" s="174"/>
      <c r="I82" s="175"/>
      <c r="J82" s="176"/>
      <c r="K82" s="174"/>
      <c r="L82" s="175"/>
      <c r="M82" s="176"/>
      <c r="N82" s="42"/>
      <c r="O82" s="42"/>
      <c r="S82" t="b">
        <v>0</v>
      </c>
      <c r="T82">
        <f>IF(S82,0,1)</f>
        <v>1</v>
      </c>
      <c r="U82" t="b">
        <v>0</v>
      </c>
      <c r="V82">
        <f>IF(U82,1,0)</f>
        <v>0</v>
      </c>
    </row>
    <row r="83" spans="1:26" ht="32.25" customHeight="1" thickTop="1" x14ac:dyDescent="0.25">
      <c r="A83" s="162" t="s">
        <v>133</v>
      </c>
      <c r="B83" s="163"/>
      <c r="C83" s="163"/>
      <c r="D83" s="164"/>
      <c r="E83" s="168" t="s">
        <v>132</v>
      </c>
      <c r="F83" s="169"/>
      <c r="G83" s="170"/>
      <c r="H83" s="138"/>
      <c r="I83" s="139"/>
      <c r="J83" s="140"/>
      <c r="K83" s="138"/>
      <c r="L83" s="139"/>
      <c r="M83" s="140"/>
      <c r="N83" s="46"/>
      <c r="O83" s="46"/>
      <c r="S83" t="b">
        <v>0</v>
      </c>
      <c r="T83">
        <f>IF(S83,1,0)</f>
        <v>0</v>
      </c>
      <c r="U83" t="b">
        <v>0</v>
      </c>
      <c r="V83">
        <f>IF(U83,0,1)</f>
        <v>1</v>
      </c>
    </row>
    <row r="84" spans="1:26" ht="48" customHeight="1" thickBot="1" x14ac:dyDescent="0.3">
      <c r="A84" s="165"/>
      <c r="B84" s="166"/>
      <c r="C84" s="166"/>
      <c r="D84" s="167"/>
      <c r="E84" s="171" t="s">
        <v>133</v>
      </c>
      <c r="F84" s="172"/>
      <c r="G84" s="173"/>
      <c r="H84" s="174"/>
      <c r="I84" s="175"/>
      <c r="J84" s="176"/>
      <c r="K84" s="174"/>
      <c r="L84" s="175"/>
      <c r="M84" s="176"/>
      <c r="N84" s="42"/>
      <c r="O84" s="47">
        <f>SUM(T84,V84,X84,Z84)</f>
        <v>2</v>
      </c>
      <c r="S84" t="b">
        <v>0</v>
      </c>
      <c r="T84">
        <f>IF(S84,1,0)</f>
        <v>0</v>
      </c>
      <c r="U84" t="b">
        <v>0</v>
      </c>
      <c r="V84">
        <f>IF(U84,0,1)</f>
        <v>1</v>
      </c>
      <c r="W84" t="b">
        <v>0</v>
      </c>
      <c r="X84">
        <f>IF(W84,0,1)</f>
        <v>1</v>
      </c>
      <c r="Y84" t="b">
        <v>0</v>
      </c>
      <c r="Z84">
        <f>IF(Y84,1,0)</f>
        <v>0</v>
      </c>
    </row>
    <row r="85" spans="1:26" ht="47.25" customHeight="1" thickTop="1" x14ac:dyDescent="0.25">
      <c r="A85" s="162" t="s">
        <v>135</v>
      </c>
      <c r="B85" s="163"/>
      <c r="C85" s="163"/>
      <c r="D85" s="164"/>
      <c r="E85" s="168" t="s">
        <v>135</v>
      </c>
      <c r="F85" s="169"/>
      <c r="G85" s="170"/>
      <c r="H85" s="138"/>
      <c r="I85" s="139"/>
      <c r="J85" s="140"/>
      <c r="K85" s="138"/>
      <c r="L85" s="139"/>
      <c r="M85" s="140"/>
      <c r="N85" s="46"/>
      <c r="O85" s="46"/>
      <c r="S85" t="b">
        <v>0</v>
      </c>
      <c r="T85">
        <f>IF(S85,0,1)</f>
        <v>1</v>
      </c>
      <c r="U85" t="b">
        <v>0</v>
      </c>
      <c r="V85">
        <f>IF(U85,1,0)</f>
        <v>0</v>
      </c>
    </row>
    <row r="86" spans="1:26" ht="48.75" customHeight="1" thickBot="1" x14ac:dyDescent="0.3">
      <c r="A86" s="165"/>
      <c r="B86" s="166"/>
      <c r="C86" s="166"/>
      <c r="D86" s="167"/>
      <c r="E86" s="171" t="s">
        <v>136</v>
      </c>
      <c r="F86" s="172"/>
      <c r="G86" s="173"/>
      <c r="H86" s="174"/>
      <c r="I86" s="175"/>
      <c r="J86" s="176"/>
      <c r="K86" s="174"/>
      <c r="L86" s="175"/>
      <c r="M86" s="176"/>
      <c r="N86" s="42"/>
      <c r="O86" s="47">
        <f>SUM(T85,T86,V85,V86)</f>
        <v>2</v>
      </c>
      <c r="S86" t="b">
        <v>0</v>
      </c>
      <c r="T86">
        <f>IF(S86,1,0)</f>
        <v>0</v>
      </c>
      <c r="U86" t="b">
        <v>0</v>
      </c>
      <c r="V86">
        <f>IF(U86,0,1)</f>
        <v>1</v>
      </c>
    </row>
    <row r="87" spans="1:26" ht="47.25" customHeight="1" thickTop="1" x14ac:dyDescent="0.25">
      <c r="A87" s="162" t="s">
        <v>137</v>
      </c>
      <c r="B87" s="163"/>
      <c r="C87" s="163"/>
      <c r="D87" s="164"/>
      <c r="E87" s="168" t="s">
        <v>138</v>
      </c>
      <c r="F87" s="169"/>
      <c r="G87" s="170"/>
      <c r="H87" s="138"/>
      <c r="I87" s="139"/>
      <c r="J87" s="140"/>
      <c r="K87" s="138"/>
      <c r="L87" s="139"/>
      <c r="M87" s="140"/>
      <c r="N87" s="46"/>
      <c r="O87" s="46"/>
      <c r="S87" t="b">
        <v>0</v>
      </c>
      <c r="T87">
        <f>IF(S87,1,0)</f>
        <v>0</v>
      </c>
      <c r="U87" t="b">
        <v>0</v>
      </c>
      <c r="V87">
        <f>IF(U87,0,1)</f>
        <v>1</v>
      </c>
    </row>
    <row r="88" spans="1:26" ht="48" customHeight="1" thickBot="1" x14ac:dyDescent="0.3">
      <c r="A88" s="165"/>
      <c r="B88" s="166"/>
      <c r="C88" s="166"/>
      <c r="D88" s="167"/>
      <c r="E88" s="171" t="s">
        <v>139</v>
      </c>
      <c r="F88" s="172"/>
      <c r="G88" s="173"/>
      <c r="H88" s="174"/>
      <c r="I88" s="175"/>
      <c r="J88" s="176"/>
      <c r="K88" s="174"/>
      <c r="L88" s="175"/>
      <c r="M88" s="176"/>
      <c r="N88" s="42"/>
      <c r="O88" s="47">
        <f>SUM(T87:T88,V87:V88)</f>
        <v>2</v>
      </c>
      <c r="S88" t="b">
        <v>0</v>
      </c>
      <c r="T88">
        <f>IF(S88,0,1)</f>
        <v>1</v>
      </c>
      <c r="U88" t="b">
        <v>0</v>
      </c>
      <c r="V88">
        <f>IF(U88,1,0)</f>
        <v>0</v>
      </c>
    </row>
    <row r="89" spans="1:26" ht="46.5" customHeight="1" thickTop="1" x14ac:dyDescent="0.25">
      <c r="A89" s="141" t="s">
        <v>140</v>
      </c>
      <c r="B89" s="142"/>
      <c r="C89" s="142"/>
      <c r="D89" s="143"/>
      <c r="E89" s="147" t="s">
        <v>140</v>
      </c>
      <c r="F89" s="148"/>
      <c r="G89" s="149"/>
      <c r="H89" s="150"/>
      <c r="I89" s="151"/>
      <c r="J89" s="152"/>
      <c r="K89" s="150"/>
      <c r="L89" s="151"/>
      <c r="M89" s="152"/>
      <c r="S89" t="b">
        <v>0</v>
      </c>
      <c r="T89">
        <f>IF(S89,0,1)</f>
        <v>1</v>
      </c>
      <c r="U89" t="b">
        <v>0</v>
      </c>
      <c r="V89">
        <f>IF(U89,1,0)</f>
        <v>0</v>
      </c>
    </row>
    <row r="90" spans="1:26" ht="33.75" customHeight="1" x14ac:dyDescent="0.25">
      <c r="A90" s="144"/>
      <c r="B90" s="145"/>
      <c r="C90" s="145"/>
      <c r="D90" s="146"/>
      <c r="E90" s="153" t="s">
        <v>141</v>
      </c>
      <c r="F90" s="154"/>
      <c r="G90" s="155"/>
      <c r="H90" s="156"/>
      <c r="I90" s="157"/>
      <c r="J90" s="158"/>
      <c r="K90" s="156"/>
      <c r="L90" s="157"/>
      <c r="M90" s="158"/>
      <c r="O90" s="50">
        <f>SUM(T89:T90,V89:V90)</f>
        <v>2</v>
      </c>
      <c r="S90" t="b">
        <v>0</v>
      </c>
      <c r="T90">
        <f>IF(S90,1,0)</f>
        <v>0</v>
      </c>
      <c r="U90" t="b">
        <v>0</v>
      </c>
      <c r="V90">
        <f>IF(U90,0,1)</f>
        <v>1</v>
      </c>
    </row>
    <row r="91" spans="1:26" ht="18.75" x14ac:dyDescent="0.3">
      <c r="A91" s="40"/>
    </row>
    <row r="92" spans="1:26" ht="18.75" x14ac:dyDescent="0.25">
      <c r="A92" s="159" t="s">
        <v>144</v>
      </c>
      <c r="B92" s="159"/>
      <c r="C92" s="159"/>
      <c r="D92" s="159"/>
      <c r="E92" s="159"/>
      <c r="F92" s="159"/>
      <c r="G92" s="159"/>
      <c r="H92" s="49"/>
    </row>
    <row r="94" spans="1:26" ht="15.75" x14ac:dyDescent="0.25">
      <c r="A94" s="160" t="s">
        <v>146</v>
      </c>
      <c r="B94" s="160"/>
      <c r="C94" s="160"/>
      <c r="D94" s="160"/>
      <c r="E94" s="160"/>
      <c r="F94" s="161"/>
      <c r="G94" s="161"/>
      <c r="H94" s="32" t="s">
        <v>145</v>
      </c>
      <c r="L94" s="161"/>
      <c r="M94" s="161"/>
      <c r="N94" s="32" t="s">
        <v>148</v>
      </c>
      <c r="S94">
        <f>IF(F94="практические",1,0)</f>
        <v>0</v>
      </c>
    </row>
    <row r="95" spans="1:26" ht="15.75" x14ac:dyDescent="0.25">
      <c r="A95" s="51"/>
      <c r="B95" s="51"/>
      <c r="C95" s="51"/>
      <c r="D95" s="51"/>
      <c r="E95" s="51"/>
      <c r="F95" s="52"/>
      <c r="G95" s="52"/>
      <c r="H95" s="32"/>
      <c r="L95" s="52"/>
      <c r="M95" s="52"/>
      <c r="N95" s="32"/>
      <c r="S95">
        <f>IF(L94="достигнуты",1,0)</f>
        <v>0</v>
      </c>
    </row>
    <row r="96" spans="1:26" ht="15.75" x14ac:dyDescent="0.25">
      <c r="A96" s="32" t="s">
        <v>149</v>
      </c>
      <c r="B96" s="32"/>
      <c r="E96" s="161"/>
      <c r="F96" s="161"/>
      <c r="G96" s="32" t="s">
        <v>150</v>
      </c>
      <c r="H96" s="191" t="s">
        <v>151</v>
      </c>
      <c r="I96" s="191"/>
      <c r="J96" s="191"/>
      <c r="K96" s="191"/>
      <c r="L96" s="191"/>
      <c r="M96" s="161"/>
      <c r="N96" s="161"/>
      <c r="O96" s="161"/>
      <c r="P96" s="32" t="s">
        <v>152</v>
      </c>
      <c r="S96">
        <f>IF(E96="заглавие",1,0)</f>
        <v>0</v>
      </c>
    </row>
    <row r="97" spans="1:20" ht="15.75" x14ac:dyDescent="0.25">
      <c r="A97" s="32"/>
      <c r="B97" s="32"/>
      <c r="S97">
        <f>IF(M96="последовательность",1,0)</f>
        <v>0</v>
      </c>
    </row>
    <row r="98" spans="1:20" ht="15.75" x14ac:dyDescent="0.25">
      <c r="A98" s="32" t="s">
        <v>153</v>
      </c>
      <c r="B98" s="32"/>
      <c r="S98">
        <f>IF(A100="действия",1,0)</f>
        <v>0</v>
      </c>
    </row>
    <row r="99" spans="1:20" ht="15.75" x14ac:dyDescent="0.25">
      <c r="A99" s="32"/>
      <c r="B99" s="32"/>
      <c r="S99">
        <f>IF(M100="практики",1,0)</f>
        <v>0</v>
      </c>
    </row>
    <row r="100" spans="1:20" ht="15.75" x14ac:dyDescent="0.25">
      <c r="A100" s="161"/>
      <c r="B100" s="161"/>
      <c r="C100" s="191" t="s">
        <v>159</v>
      </c>
      <c r="D100" s="191"/>
      <c r="E100" s="191"/>
      <c r="F100" s="191"/>
      <c r="G100" s="191"/>
      <c r="H100" s="191"/>
      <c r="I100" s="191"/>
      <c r="J100" s="191"/>
      <c r="K100" s="191"/>
      <c r="L100" s="191"/>
      <c r="M100" s="161"/>
      <c r="N100" s="161"/>
      <c r="O100" s="32" t="s">
        <v>154</v>
      </c>
      <c r="S100">
        <f>IF(E102="методических",1,0)</f>
        <v>0</v>
      </c>
    </row>
    <row r="101" spans="1:20" ht="15.75" x14ac:dyDescent="0.25">
      <c r="A101" s="32"/>
      <c r="B101" s="32"/>
    </row>
    <row r="102" spans="1:20" ht="15.75" x14ac:dyDescent="0.25">
      <c r="A102" s="160" t="s">
        <v>155</v>
      </c>
      <c r="B102" s="160"/>
      <c r="C102" s="160"/>
      <c r="D102" s="160"/>
      <c r="E102" s="161"/>
      <c r="F102" s="161"/>
      <c r="G102" s="32" t="s">
        <v>156</v>
      </c>
    </row>
    <row r="104" spans="1:20" ht="18.75" x14ac:dyDescent="0.3">
      <c r="A104" s="55" t="s">
        <v>158</v>
      </c>
    </row>
    <row r="106" spans="1:20" x14ac:dyDescent="0.25">
      <c r="S106" t="b">
        <v>0</v>
      </c>
      <c r="T106">
        <f>IF(S106,0,1)</f>
        <v>1</v>
      </c>
    </row>
    <row r="107" spans="1:20" x14ac:dyDescent="0.25">
      <c r="S107" t="b">
        <v>0</v>
      </c>
      <c r="T107">
        <f>IF(S107,0,1)</f>
        <v>1</v>
      </c>
    </row>
    <row r="108" spans="1:20" x14ac:dyDescent="0.25">
      <c r="S108" t="b">
        <v>0</v>
      </c>
      <c r="T108">
        <f>IF(S108,1,0)</f>
        <v>0</v>
      </c>
    </row>
    <row r="109" spans="1:20" x14ac:dyDescent="0.25">
      <c r="S109" t="b">
        <v>0</v>
      </c>
      <c r="T109">
        <f>IF(S109,0,1)</f>
        <v>1</v>
      </c>
    </row>
    <row r="110" spans="1:20" x14ac:dyDescent="0.25">
      <c r="S110" t="b">
        <v>0</v>
      </c>
      <c r="T110">
        <f>IF(S110,1,0)</f>
        <v>0</v>
      </c>
    </row>
    <row r="111" spans="1:20" x14ac:dyDescent="0.25">
      <c r="S111" t="b">
        <v>0</v>
      </c>
      <c r="T111">
        <f>IF(S111,1,0)</f>
        <v>0</v>
      </c>
    </row>
    <row r="112" spans="1:20" x14ac:dyDescent="0.25">
      <c r="S112" t="b">
        <v>0</v>
      </c>
      <c r="T112">
        <f>IF(S112,1,0)</f>
        <v>0</v>
      </c>
    </row>
    <row r="113" spans="1:20" x14ac:dyDescent="0.25">
      <c r="S113" t="b">
        <v>0</v>
      </c>
      <c r="T113">
        <f>IF(S113,0,1)</f>
        <v>1</v>
      </c>
    </row>
    <row r="114" spans="1:20" x14ac:dyDescent="0.25">
      <c r="S114" t="b">
        <v>0</v>
      </c>
      <c r="T114">
        <f>IF(S114,0,1)</f>
        <v>1</v>
      </c>
    </row>
    <row r="119" spans="1:20" ht="18.75" x14ac:dyDescent="0.3">
      <c r="A119" s="55" t="s">
        <v>161</v>
      </c>
    </row>
    <row r="120" spans="1:20" x14ac:dyDescent="0.25">
      <c r="S120" t="b">
        <v>0</v>
      </c>
      <c r="T120">
        <f>IF(S120,1,0)</f>
        <v>0</v>
      </c>
    </row>
    <row r="121" spans="1:20" x14ac:dyDescent="0.25">
      <c r="S121" t="b">
        <v>0</v>
      </c>
      <c r="T121">
        <f>IF(S121,0,1)</f>
        <v>1</v>
      </c>
    </row>
    <row r="122" spans="1:20" x14ac:dyDescent="0.25">
      <c r="S122" t="b">
        <v>0</v>
      </c>
      <c r="T122">
        <f>IF(S122,1,0)</f>
        <v>0</v>
      </c>
    </row>
    <row r="123" spans="1:20" x14ac:dyDescent="0.25">
      <c r="S123" t="b">
        <v>0</v>
      </c>
      <c r="T123">
        <f>IF(S123,1,0)</f>
        <v>0</v>
      </c>
    </row>
    <row r="124" spans="1:20" x14ac:dyDescent="0.25">
      <c r="S124" t="b">
        <v>0</v>
      </c>
      <c r="T124">
        <f>IF(S124,0,1)</f>
        <v>1</v>
      </c>
    </row>
    <row r="125" spans="1:20" x14ac:dyDescent="0.25">
      <c r="S125" t="b">
        <v>0</v>
      </c>
      <c r="T125">
        <f>IF(S125,0,1)</f>
        <v>1</v>
      </c>
    </row>
    <row r="126" spans="1:20" x14ac:dyDescent="0.25">
      <c r="S126" t="b">
        <v>0</v>
      </c>
      <c r="T126">
        <f>IF(S126,1,0)</f>
        <v>0</v>
      </c>
    </row>
    <row r="132" spans="1:20" ht="18.75" x14ac:dyDescent="0.3">
      <c r="A132" s="55" t="s">
        <v>163</v>
      </c>
    </row>
    <row r="134" spans="1:20" ht="15.75" customHeight="1" x14ac:dyDescent="0.3">
      <c r="A134" s="63" t="s">
        <v>164</v>
      </c>
      <c r="C134" s="137" t="s">
        <v>166</v>
      </c>
      <c r="D134" s="137"/>
      <c r="E134" s="137"/>
      <c r="F134" s="137"/>
      <c r="G134" s="137"/>
      <c r="H134" s="137"/>
      <c r="I134" s="137"/>
      <c r="J134" s="137"/>
      <c r="K134" s="137"/>
      <c r="L134" s="137"/>
      <c r="M134" s="137"/>
      <c r="N134" s="137"/>
      <c r="O134" s="137"/>
      <c r="P134" s="137"/>
      <c r="Q134" s="137"/>
      <c r="S134" t="b">
        <v>0</v>
      </c>
      <c r="T134">
        <f>IF(S134,0,1)</f>
        <v>1</v>
      </c>
    </row>
    <row r="135" spans="1:20" ht="15" customHeight="1" x14ac:dyDescent="0.25">
      <c r="C135" s="137"/>
      <c r="D135" s="137"/>
      <c r="E135" s="137"/>
      <c r="F135" s="137"/>
      <c r="G135" s="137"/>
      <c r="H135" s="137"/>
      <c r="I135" s="137"/>
      <c r="J135" s="137"/>
      <c r="K135" s="137"/>
      <c r="L135" s="137"/>
      <c r="M135" s="137"/>
      <c r="N135" s="137"/>
      <c r="O135" s="137"/>
      <c r="P135" s="137"/>
      <c r="Q135" s="137"/>
      <c r="S135" t="b">
        <v>0</v>
      </c>
      <c r="T135">
        <f>IF(S135,1,0)</f>
        <v>0</v>
      </c>
    </row>
    <row r="136" spans="1:20" x14ac:dyDescent="0.25">
      <c r="C136" s="137"/>
      <c r="D136" s="137"/>
      <c r="E136" s="137"/>
      <c r="F136" s="137"/>
      <c r="G136" s="137"/>
      <c r="H136" s="137"/>
      <c r="I136" s="137"/>
      <c r="J136" s="137"/>
      <c r="K136" s="137"/>
      <c r="L136" s="137"/>
      <c r="M136" s="137"/>
      <c r="N136" s="137"/>
      <c r="O136" s="137"/>
      <c r="P136" s="137"/>
      <c r="Q136" s="137"/>
      <c r="S136" t="b">
        <v>0</v>
      </c>
      <c r="T136">
        <f>IF(S136,0,1)</f>
        <v>1</v>
      </c>
    </row>
    <row r="137" spans="1:20" x14ac:dyDescent="0.25">
      <c r="C137" s="137" t="s">
        <v>165</v>
      </c>
      <c r="D137" s="137"/>
      <c r="E137" s="137"/>
      <c r="F137" s="137"/>
      <c r="G137" s="137"/>
      <c r="H137" s="137"/>
      <c r="I137" s="137"/>
      <c r="J137" s="137"/>
      <c r="K137" s="137"/>
      <c r="L137" s="137"/>
      <c r="M137" s="137"/>
      <c r="N137" s="137"/>
      <c r="O137" s="137"/>
      <c r="P137" s="137"/>
      <c r="Q137" s="137"/>
      <c r="S137" t="b">
        <v>0</v>
      </c>
      <c r="T137">
        <f>IF(S137,0,1)</f>
        <v>1</v>
      </c>
    </row>
    <row r="138" spans="1:20" ht="21" x14ac:dyDescent="0.35">
      <c r="A138" s="65"/>
      <c r="B138" s="17">
        <f>SUM(T134:T137)</f>
        <v>3</v>
      </c>
      <c r="C138" s="137"/>
      <c r="D138" s="137"/>
      <c r="E138" s="137"/>
      <c r="F138" s="137"/>
      <c r="G138" s="137"/>
      <c r="H138" s="137"/>
      <c r="I138" s="137"/>
      <c r="J138" s="137"/>
      <c r="K138" s="137"/>
      <c r="L138" s="137"/>
      <c r="M138" s="137"/>
      <c r="N138" s="137"/>
      <c r="O138" s="137"/>
      <c r="P138" s="137"/>
      <c r="Q138" s="137"/>
    </row>
    <row r="139" spans="1:20" x14ac:dyDescent="0.25">
      <c r="C139" s="137"/>
      <c r="D139" s="137"/>
      <c r="E139" s="137"/>
      <c r="F139" s="137"/>
      <c r="G139" s="137"/>
      <c r="H139" s="137"/>
      <c r="I139" s="137"/>
      <c r="J139" s="137"/>
      <c r="K139" s="137"/>
      <c r="L139" s="137"/>
      <c r="M139" s="137"/>
      <c r="N139" s="137"/>
      <c r="O139" s="137"/>
      <c r="P139" s="137"/>
      <c r="Q139" s="137"/>
    </row>
    <row r="140" spans="1:20" x14ac:dyDescent="0.25">
      <c r="C140" s="137" t="s">
        <v>167</v>
      </c>
      <c r="D140" s="137"/>
      <c r="E140" s="137"/>
      <c r="F140" s="137"/>
      <c r="G140" s="137"/>
      <c r="H140" s="137"/>
      <c r="I140" s="137"/>
      <c r="J140" s="137"/>
      <c r="K140" s="137"/>
      <c r="L140" s="137"/>
      <c r="M140" s="137"/>
      <c r="N140" s="137"/>
      <c r="O140" s="137"/>
      <c r="P140" s="137"/>
      <c r="Q140" s="137"/>
    </row>
    <row r="141" spans="1:20" x14ac:dyDescent="0.25">
      <c r="C141" s="137"/>
      <c r="D141" s="137"/>
      <c r="E141" s="137"/>
      <c r="F141" s="137"/>
      <c r="G141" s="137"/>
      <c r="H141" s="137"/>
      <c r="I141" s="137"/>
      <c r="J141" s="137"/>
      <c r="K141" s="137"/>
      <c r="L141" s="137"/>
      <c r="M141" s="137"/>
      <c r="N141" s="137"/>
      <c r="O141" s="137"/>
      <c r="P141" s="137"/>
      <c r="Q141" s="137"/>
    </row>
    <row r="142" spans="1:20" x14ac:dyDescent="0.25">
      <c r="C142" s="137"/>
      <c r="D142" s="137"/>
      <c r="E142" s="137"/>
      <c r="F142" s="137"/>
      <c r="G142" s="137"/>
      <c r="H142" s="137"/>
      <c r="I142" s="137"/>
      <c r="J142" s="137"/>
      <c r="K142" s="137"/>
      <c r="L142" s="137"/>
      <c r="M142" s="137"/>
      <c r="N142" s="137"/>
      <c r="O142" s="137"/>
      <c r="P142" s="137"/>
      <c r="Q142" s="137"/>
    </row>
    <row r="143" spans="1:20" ht="15" customHeight="1" x14ac:dyDescent="0.25">
      <c r="C143" s="137" t="s">
        <v>168</v>
      </c>
      <c r="D143" s="137"/>
      <c r="E143" s="137"/>
      <c r="F143" s="137"/>
      <c r="G143" s="137"/>
      <c r="H143" s="137"/>
      <c r="I143" s="137"/>
      <c r="J143" s="137"/>
      <c r="K143" s="137"/>
      <c r="L143" s="137"/>
      <c r="M143" s="137"/>
      <c r="N143" s="137"/>
      <c r="O143" s="137"/>
      <c r="P143" s="137"/>
      <c r="Q143" s="137"/>
    </row>
    <row r="144" spans="1:20" ht="15" customHeight="1" x14ac:dyDescent="0.25">
      <c r="C144" s="137"/>
      <c r="D144" s="137"/>
      <c r="E144" s="137"/>
      <c r="F144" s="137"/>
      <c r="G144" s="137"/>
      <c r="H144" s="137"/>
      <c r="I144" s="137"/>
      <c r="J144" s="137"/>
      <c r="K144" s="137"/>
      <c r="L144" s="137"/>
      <c r="M144" s="137"/>
      <c r="N144" s="137"/>
      <c r="O144" s="137"/>
      <c r="P144" s="137"/>
      <c r="Q144" s="137"/>
    </row>
    <row r="145" spans="1:20" ht="15" customHeight="1" x14ac:dyDescent="0.25">
      <c r="C145" s="137"/>
      <c r="D145" s="137"/>
      <c r="E145" s="137"/>
      <c r="F145" s="137"/>
      <c r="G145" s="137"/>
      <c r="H145" s="137"/>
      <c r="I145" s="137"/>
      <c r="J145" s="137"/>
      <c r="K145" s="137"/>
      <c r="L145" s="137"/>
      <c r="M145" s="137"/>
      <c r="N145" s="137"/>
      <c r="O145" s="137"/>
      <c r="P145" s="137"/>
      <c r="Q145" s="137"/>
    </row>
    <row r="146" spans="1:20" ht="18.75" x14ac:dyDescent="0.3">
      <c r="A146" s="63" t="s">
        <v>170</v>
      </c>
      <c r="C146" s="137" t="s">
        <v>172</v>
      </c>
      <c r="D146" s="137"/>
      <c r="E146" s="137"/>
      <c r="F146" s="137"/>
      <c r="G146" s="137"/>
      <c r="H146" s="137"/>
      <c r="I146" s="137"/>
      <c r="J146" s="137"/>
      <c r="K146" s="137"/>
      <c r="L146" s="137"/>
      <c r="M146" s="137"/>
      <c r="N146" s="137"/>
      <c r="O146" s="137"/>
      <c r="P146" s="137"/>
      <c r="Q146" s="137"/>
      <c r="S146" t="b">
        <v>0</v>
      </c>
      <c r="T146">
        <f>IF(S146,0,1)</f>
        <v>1</v>
      </c>
    </row>
    <row r="147" spans="1:20" x14ac:dyDescent="0.25">
      <c r="C147" s="137"/>
      <c r="D147" s="137"/>
      <c r="E147" s="137"/>
      <c r="F147" s="137"/>
      <c r="G147" s="137"/>
      <c r="H147" s="137"/>
      <c r="I147" s="137"/>
      <c r="J147" s="137"/>
      <c r="K147" s="137"/>
      <c r="L147" s="137"/>
      <c r="M147" s="137"/>
      <c r="N147" s="137"/>
      <c r="O147" s="137"/>
      <c r="P147" s="137"/>
      <c r="Q147" s="137"/>
      <c r="S147" t="b">
        <v>0</v>
      </c>
      <c r="T147">
        <f>IF(S147,0,1)</f>
        <v>1</v>
      </c>
    </row>
    <row r="148" spans="1:20" x14ac:dyDescent="0.25">
      <c r="C148" s="137"/>
      <c r="D148" s="137"/>
      <c r="E148" s="137"/>
      <c r="F148" s="137"/>
      <c r="G148" s="137"/>
      <c r="H148" s="137"/>
      <c r="I148" s="137"/>
      <c r="J148" s="137"/>
      <c r="K148" s="137"/>
      <c r="L148" s="137"/>
      <c r="M148" s="137"/>
      <c r="N148" s="137"/>
      <c r="O148" s="137"/>
      <c r="P148" s="137"/>
      <c r="Q148" s="137"/>
      <c r="S148" t="b">
        <v>0</v>
      </c>
      <c r="T148">
        <f>IF(S148,0,1)</f>
        <v>1</v>
      </c>
    </row>
    <row r="149" spans="1:20" x14ac:dyDescent="0.25">
      <c r="C149" s="137" t="s">
        <v>173</v>
      </c>
      <c r="D149" s="137"/>
      <c r="E149" s="137"/>
      <c r="F149" s="137"/>
      <c r="G149" s="137"/>
      <c r="H149" s="137"/>
      <c r="I149" s="137"/>
      <c r="J149" s="137"/>
      <c r="K149" s="137"/>
      <c r="L149" s="137"/>
      <c r="M149" s="137"/>
      <c r="N149" s="137"/>
      <c r="O149" s="137"/>
      <c r="P149" s="137"/>
      <c r="Q149" s="137"/>
      <c r="S149" t="b">
        <v>0</v>
      </c>
      <c r="T149">
        <f>IF(S149,1,0)</f>
        <v>0</v>
      </c>
    </row>
    <row r="150" spans="1:20" x14ac:dyDescent="0.25">
      <c r="C150" s="137"/>
      <c r="D150" s="137"/>
      <c r="E150" s="137"/>
      <c r="F150" s="137"/>
      <c r="G150" s="137"/>
      <c r="H150" s="137"/>
      <c r="I150" s="137"/>
      <c r="J150" s="137"/>
      <c r="K150" s="137"/>
      <c r="L150" s="137"/>
      <c r="M150" s="137"/>
      <c r="N150" s="137"/>
      <c r="O150" s="137"/>
      <c r="P150" s="137"/>
      <c r="Q150" s="137"/>
    </row>
    <row r="151" spans="1:20" ht="21" x14ac:dyDescent="0.35">
      <c r="B151" s="17">
        <f>SUM(T146:T149)</f>
        <v>3</v>
      </c>
      <c r="C151" s="137"/>
      <c r="D151" s="137"/>
      <c r="E151" s="137"/>
      <c r="F151" s="137"/>
      <c r="G151" s="137"/>
      <c r="H151" s="137"/>
      <c r="I151" s="137"/>
      <c r="J151" s="137"/>
      <c r="K151" s="137"/>
      <c r="L151" s="137"/>
      <c r="M151" s="137"/>
      <c r="N151" s="137"/>
      <c r="O151" s="137"/>
      <c r="P151" s="137"/>
      <c r="Q151" s="137"/>
    </row>
    <row r="152" spans="1:20" x14ac:dyDescent="0.25">
      <c r="C152" s="137" t="s">
        <v>174</v>
      </c>
      <c r="D152" s="137"/>
      <c r="E152" s="137"/>
      <c r="F152" s="137"/>
      <c r="G152" s="137"/>
      <c r="H152" s="137"/>
      <c r="I152" s="137"/>
      <c r="J152" s="137"/>
      <c r="K152" s="137"/>
      <c r="L152" s="137"/>
      <c r="M152" s="137"/>
      <c r="N152" s="137"/>
      <c r="O152" s="137"/>
      <c r="P152" s="137"/>
      <c r="Q152" s="137"/>
    </row>
    <row r="153" spans="1:20" x14ac:dyDescent="0.25">
      <c r="C153" s="137"/>
      <c r="D153" s="137"/>
      <c r="E153" s="137"/>
      <c r="F153" s="137"/>
      <c r="G153" s="137"/>
      <c r="H153" s="137"/>
      <c r="I153" s="137"/>
      <c r="J153" s="137"/>
      <c r="K153" s="137"/>
      <c r="L153" s="137"/>
      <c r="M153" s="137"/>
      <c r="N153" s="137"/>
      <c r="O153" s="137"/>
      <c r="P153" s="137"/>
      <c r="Q153" s="137"/>
    </row>
    <row r="154" spans="1:20" x14ac:dyDescent="0.25">
      <c r="C154" s="137"/>
      <c r="D154" s="137"/>
      <c r="E154" s="137"/>
      <c r="F154" s="137"/>
      <c r="G154" s="137"/>
      <c r="H154" s="137"/>
      <c r="I154" s="137"/>
      <c r="J154" s="137"/>
      <c r="K154" s="137"/>
      <c r="L154" s="137"/>
      <c r="M154" s="137"/>
      <c r="N154" s="137"/>
      <c r="O154" s="137"/>
      <c r="P154" s="137"/>
      <c r="Q154" s="137"/>
    </row>
    <row r="155" spans="1:20" x14ac:dyDescent="0.25">
      <c r="C155" s="137" t="s">
        <v>171</v>
      </c>
      <c r="D155" s="137"/>
      <c r="E155" s="137"/>
      <c r="F155" s="137"/>
      <c r="G155" s="137"/>
      <c r="H155" s="137"/>
      <c r="I155" s="137"/>
      <c r="J155" s="137"/>
      <c r="K155" s="137"/>
      <c r="L155" s="137"/>
      <c r="M155" s="137"/>
      <c r="N155" s="137"/>
      <c r="O155" s="137"/>
      <c r="P155" s="137"/>
      <c r="Q155" s="137"/>
    </row>
    <row r="156" spans="1:20" x14ac:dyDescent="0.25">
      <c r="C156" s="137"/>
      <c r="D156" s="137"/>
      <c r="E156" s="137"/>
      <c r="F156" s="137"/>
      <c r="G156" s="137"/>
      <c r="H156" s="137"/>
      <c r="I156" s="137"/>
      <c r="J156" s="137"/>
      <c r="K156" s="137"/>
      <c r="L156" s="137"/>
      <c r="M156" s="137"/>
      <c r="N156" s="137"/>
      <c r="O156" s="137"/>
      <c r="P156" s="137"/>
      <c r="Q156" s="137"/>
    </row>
    <row r="157" spans="1:20" x14ac:dyDescent="0.25">
      <c r="C157" s="137"/>
      <c r="D157" s="137"/>
      <c r="E157" s="137"/>
      <c r="F157" s="137"/>
      <c r="G157" s="137"/>
      <c r="H157" s="137"/>
      <c r="I157" s="137"/>
      <c r="J157" s="137"/>
      <c r="K157" s="137"/>
      <c r="L157" s="137"/>
      <c r="M157" s="137"/>
      <c r="N157" s="137"/>
      <c r="O157" s="137"/>
      <c r="P157" s="137"/>
      <c r="Q157" s="137"/>
    </row>
    <row r="158" spans="1:20" ht="18.75" x14ac:dyDescent="0.3">
      <c r="A158" s="63" t="s">
        <v>175</v>
      </c>
      <c r="C158" s="137" t="s">
        <v>177</v>
      </c>
      <c r="D158" s="137"/>
      <c r="E158" s="137"/>
      <c r="F158" s="137"/>
      <c r="G158" s="137"/>
      <c r="H158" s="137"/>
      <c r="I158" s="137"/>
      <c r="J158" s="137"/>
      <c r="K158" s="137"/>
      <c r="L158" s="137"/>
      <c r="M158" s="137"/>
      <c r="N158" s="137"/>
      <c r="O158" s="137"/>
      <c r="P158" s="137"/>
      <c r="Q158" s="137"/>
      <c r="S158" t="b">
        <v>0</v>
      </c>
      <c r="T158">
        <f>IF(S158,0,1)</f>
        <v>1</v>
      </c>
    </row>
    <row r="159" spans="1:20" ht="15" customHeight="1" x14ac:dyDescent="0.25">
      <c r="C159" s="137"/>
      <c r="D159" s="137"/>
      <c r="E159" s="137"/>
      <c r="F159" s="137"/>
      <c r="G159" s="137"/>
      <c r="H159" s="137"/>
      <c r="I159" s="137"/>
      <c r="J159" s="137"/>
      <c r="K159" s="137"/>
      <c r="L159" s="137"/>
      <c r="M159" s="137"/>
      <c r="N159" s="137"/>
      <c r="O159" s="137"/>
      <c r="P159" s="137"/>
      <c r="Q159" s="137"/>
      <c r="S159" t="b">
        <v>0</v>
      </c>
      <c r="T159">
        <f>IF(S159,0,1)</f>
        <v>1</v>
      </c>
    </row>
    <row r="160" spans="1:20" ht="15" customHeight="1" x14ac:dyDescent="0.25">
      <c r="C160" s="137"/>
      <c r="D160" s="137"/>
      <c r="E160" s="137"/>
      <c r="F160" s="137"/>
      <c r="G160" s="137"/>
      <c r="H160" s="137"/>
      <c r="I160" s="137"/>
      <c r="J160" s="137"/>
      <c r="K160" s="137"/>
      <c r="L160" s="137"/>
      <c r="M160" s="137"/>
      <c r="N160" s="137"/>
      <c r="O160" s="137"/>
      <c r="P160" s="137"/>
      <c r="Q160" s="137"/>
      <c r="S160" t="b">
        <v>0</v>
      </c>
      <c r="T160">
        <f>IF(S160,1,0)</f>
        <v>0</v>
      </c>
    </row>
    <row r="161" spans="1:20" x14ac:dyDescent="0.25">
      <c r="C161" s="137" t="s">
        <v>179</v>
      </c>
      <c r="D161" s="137"/>
      <c r="E161" s="137"/>
      <c r="F161" s="137"/>
      <c r="G161" s="137"/>
      <c r="H161" s="137"/>
      <c r="I161" s="137"/>
      <c r="J161" s="137"/>
      <c r="K161" s="137"/>
      <c r="L161" s="137"/>
      <c r="M161" s="137"/>
      <c r="N161" s="137"/>
      <c r="O161" s="137"/>
      <c r="P161" s="137"/>
      <c r="Q161" s="137"/>
      <c r="S161" t="b">
        <v>0</v>
      </c>
      <c r="T161">
        <f>IF(S161,0,1)</f>
        <v>1</v>
      </c>
    </row>
    <row r="162" spans="1:20" x14ac:dyDescent="0.25">
      <c r="C162" s="137"/>
      <c r="D162" s="137"/>
      <c r="E162" s="137"/>
      <c r="F162" s="137"/>
      <c r="G162" s="137"/>
      <c r="H162" s="137"/>
      <c r="I162" s="137"/>
      <c r="J162" s="137"/>
      <c r="K162" s="137"/>
      <c r="L162" s="137"/>
      <c r="M162" s="137"/>
      <c r="N162" s="137"/>
      <c r="O162" s="137"/>
      <c r="P162" s="137"/>
      <c r="Q162" s="137"/>
    </row>
    <row r="163" spans="1:20" ht="21" x14ac:dyDescent="0.35">
      <c r="B163" s="17">
        <f>SUM(T158:T161)</f>
        <v>3</v>
      </c>
      <c r="C163" s="137"/>
      <c r="D163" s="137"/>
      <c r="E163" s="137"/>
      <c r="F163" s="137"/>
      <c r="G163" s="137"/>
      <c r="H163" s="137"/>
      <c r="I163" s="137"/>
      <c r="J163" s="137"/>
      <c r="K163" s="137"/>
      <c r="L163" s="137"/>
      <c r="M163" s="137"/>
      <c r="N163" s="137"/>
      <c r="O163" s="137"/>
      <c r="P163" s="137"/>
      <c r="Q163" s="137"/>
    </row>
    <row r="164" spans="1:20" x14ac:dyDescent="0.25">
      <c r="C164" s="137" t="s">
        <v>176</v>
      </c>
      <c r="D164" s="137"/>
      <c r="E164" s="137"/>
      <c r="F164" s="137"/>
      <c r="G164" s="137"/>
      <c r="H164" s="137"/>
      <c r="I164" s="137"/>
      <c r="J164" s="137"/>
      <c r="K164" s="137"/>
      <c r="L164" s="137"/>
      <c r="M164" s="137"/>
      <c r="N164" s="137"/>
      <c r="O164" s="137"/>
      <c r="P164" s="137"/>
      <c r="Q164" s="137"/>
    </row>
    <row r="165" spans="1:20" x14ac:dyDescent="0.25">
      <c r="C165" s="137"/>
      <c r="D165" s="137"/>
      <c r="E165" s="137"/>
      <c r="F165" s="137"/>
      <c r="G165" s="137"/>
      <c r="H165" s="137"/>
      <c r="I165" s="137"/>
      <c r="J165" s="137"/>
      <c r="K165" s="137"/>
      <c r="L165" s="137"/>
      <c r="M165" s="137"/>
      <c r="N165" s="137"/>
      <c r="O165" s="137"/>
      <c r="P165" s="137"/>
      <c r="Q165" s="137"/>
    </row>
    <row r="166" spans="1:20" x14ac:dyDescent="0.25">
      <c r="C166" s="137"/>
      <c r="D166" s="137"/>
      <c r="E166" s="137"/>
      <c r="F166" s="137"/>
      <c r="G166" s="137"/>
      <c r="H166" s="137"/>
      <c r="I166" s="137"/>
      <c r="J166" s="137"/>
      <c r="K166" s="137"/>
      <c r="L166" s="137"/>
      <c r="M166" s="137"/>
      <c r="N166" s="137"/>
      <c r="O166" s="137"/>
      <c r="P166" s="137"/>
      <c r="Q166" s="137"/>
    </row>
    <row r="167" spans="1:20" x14ac:dyDescent="0.25">
      <c r="C167" s="137" t="s">
        <v>178</v>
      </c>
      <c r="D167" s="137"/>
      <c r="E167" s="137"/>
      <c r="F167" s="137"/>
      <c r="G167" s="137"/>
      <c r="H167" s="137"/>
      <c r="I167" s="137"/>
      <c r="J167" s="137"/>
      <c r="K167" s="137"/>
      <c r="L167" s="137"/>
      <c r="M167" s="137"/>
      <c r="N167" s="137"/>
      <c r="O167" s="137"/>
      <c r="P167" s="137"/>
      <c r="Q167" s="137"/>
    </row>
    <row r="168" spans="1:20" x14ac:dyDescent="0.25">
      <c r="C168" s="137"/>
      <c r="D168" s="137"/>
      <c r="E168" s="137"/>
      <c r="F168" s="137"/>
      <c r="G168" s="137"/>
      <c r="H168" s="137"/>
      <c r="I168" s="137"/>
      <c r="J168" s="137"/>
      <c r="K168" s="137"/>
      <c r="L168" s="137"/>
      <c r="M168" s="137"/>
      <c r="N168" s="137"/>
      <c r="O168" s="137"/>
      <c r="P168" s="137"/>
      <c r="Q168" s="137"/>
    </row>
    <row r="169" spans="1:20" x14ac:dyDescent="0.25">
      <c r="C169" s="137"/>
      <c r="D169" s="137"/>
      <c r="E169" s="137"/>
      <c r="F169" s="137"/>
      <c r="G169" s="137"/>
      <c r="H169" s="137"/>
      <c r="I169" s="137"/>
      <c r="J169" s="137"/>
      <c r="K169" s="137"/>
      <c r="L169" s="137"/>
      <c r="M169" s="137"/>
      <c r="N169" s="137"/>
      <c r="O169" s="137"/>
      <c r="P169" s="137"/>
      <c r="Q169" s="137"/>
    </row>
    <row r="170" spans="1:20" ht="18.75" x14ac:dyDescent="0.3">
      <c r="A170" s="63" t="s">
        <v>180</v>
      </c>
      <c r="C170" s="137" t="s">
        <v>181</v>
      </c>
      <c r="D170" s="137"/>
      <c r="E170" s="137"/>
      <c r="F170" s="137"/>
      <c r="G170" s="137"/>
      <c r="H170" s="137"/>
      <c r="I170" s="137"/>
      <c r="J170" s="137"/>
      <c r="K170" s="137"/>
      <c r="L170" s="137"/>
      <c r="M170" s="137"/>
      <c r="N170" s="137"/>
      <c r="O170" s="137"/>
      <c r="P170" s="137"/>
      <c r="Q170" s="137"/>
      <c r="S170" t="b">
        <v>0</v>
      </c>
      <c r="T170">
        <f>IF(S170,1,0)</f>
        <v>0</v>
      </c>
    </row>
    <row r="171" spans="1:20" x14ac:dyDescent="0.25">
      <c r="C171" s="137"/>
      <c r="D171" s="137"/>
      <c r="E171" s="137"/>
      <c r="F171" s="137"/>
      <c r="G171" s="137"/>
      <c r="H171" s="137"/>
      <c r="I171" s="137"/>
      <c r="J171" s="137"/>
      <c r="K171" s="137"/>
      <c r="L171" s="137"/>
      <c r="M171" s="137"/>
      <c r="N171" s="137"/>
      <c r="O171" s="137"/>
      <c r="P171" s="137"/>
      <c r="Q171" s="137"/>
      <c r="S171" t="b">
        <v>0</v>
      </c>
      <c r="T171">
        <f>IF(S171,0,1)</f>
        <v>1</v>
      </c>
    </row>
    <row r="172" spans="1:20" x14ac:dyDescent="0.25">
      <c r="C172" s="137"/>
      <c r="D172" s="137"/>
      <c r="E172" s="137"/>
      <c r="F172" s="137"/>
      <c r="G172" s="137"/>
      <c r="H172" s="137"/>
      <c r="I172" s="137"/>
      <c r="J172" s="137"/>
      <c r="K172" s="137"/>
      <c r="L172" s="137"/>
      <c r="M172" s="137"/>
      <c r="N172" s="137"/>
      <c r="O172" s="137"/>
      <c r="P172" s="137"/>
      <c r="Q172" s="137"/>
      <c r="S172" t="b">
        <v>0</v>
      </c>
      <c r="T172">
        <f>IF(S172,0,1)</f>
        <v>1</v>
      </c>
    </row>
    <row r="173" spans="1:20" x14ac:dyDescent="0.25">
      <c r="C173" s="137" t="s">
        <v>182</v>
      </c>
      <c r="D173" s="137"/>
      <c r="E173" s="137"/>
      <c r="F173" s="137"/>
      <c r="G173" s="137"/>
      <c r="H173" s="137"/>
      <c r="I173" s="137"/>
      <c r="J173" s="137"/>
      <c r="K173" s="137"/>
      <c r="L173" s="137"/>
      <c r="M173" s="137"/>
      <c r="N173" s="137"/>
      <c r="O173" s="137"/>
      <c r="P173" s="137"/>
      <c r="Q173" s="137"/>
      <c r="S173" t="b">
        <v>0</v>
      </c>
      <c r="T173">
        <f>IF(S173,0,1)</f>
        <v>1</v>
      </c>
    </row>
    <row r="174" spans="1:20" x14ac:dyDescent="0.25">
      <c r="C174" s="137"/>
      <c r="D174" s="137"/>
      <c r="E174" s="137"/>
      <c r="F174" s="137"/>
      <c r="G174" s="137"/>
      <c r="H174" s="137"/>
      <c r="I174" s="137"/>
      <c r="J174" s="137"/>
      <c r="K174" s="137"/>
      <c r="L174" s="137"/>
      <c r="M174" s="137"/>
      <c r="N174" s="137"/>
      <c r="O174" s="137"/>
      <c r="P174" s="137"/>
      <c r="Q174" s="137"/>
    </row>
    <row r="175" spans="1:20" ht="21" x14ac:dyDescent="0.35">
      <c r="B175" s="17">
        <f>SUM(T170:T173)</f>
        <v>3</v>
      </c>
      <c r="C175" s="137"/>
      <c r="D175" s="137"/>
      <c r="E175" s="137"/>
      <c r="F175" s="137"/>
      <c r="G175" s="137"/>
      <c r="H175" s="137"/>
      <c r="I175" s="137"/>
      <c r="J175" s="137"/>
      <c r="K175" s="137"/>
      <c r="L175" s="137"/>
      <c r="M175" s="137"/>
      <c r="N175" s="137"/>
      <c r="O175" s="137"/>
      <c r="P175" s="137"/>
      <c r="Q175" s="137"/>
    </row>
    <row r="176" spans="1:20" ht="15" customHeight="1" x14ac:dyDescent="0.25">
      <c r="C176" s="137" t="s">
        <v>183</v>
      </c>
      <c r="D176" s="137"/>
      <c r="E176" s="137"/>
      <c r="F176" s="137"/>
      <c r="G176" s="137"/>
      <c r="H176" s="137"/>
      <c r="I176" s="137"/>
      <c r="J176" s="137"/>
      <c r="K176" s="137"/>
      <c r="L176" s="137"/>
      <c r="M176" s="137"/>
      <c r="N176" s="137"/>
      <c r="O176" s="137"/>
      <c r="P176" s="137"/>
      <c r="Q176" s="137"/>
    </row>
    <row r="177" spans="1:20" ht="15" customHeight="1" x14ac:dyDescent="0.25">
      <c r="C177" s="137"/>
      <c r="D177" s="137"/>
      <c r="E177" s="137"/>
      <c r="F177" s="137"/>
      <c r="G177" s="137"/>
      <c r="H177" s="137"/>
      <c r="I177" s="137"/>
      <c r="J177" s="137"/>
      <c r="K177" s="137"/>
      <c r="L177" s="137"/>
      <c r="M177" s="137"/>
      <c r="N177" s="137"/>
      <c r="O177" s="137"/>
      <c r="P177" s="137"/>
      <c r="Q177" s="137"/>
    </row>
    <row r="178" spans="1:20" ht="15" customHeight="1" x14ac:dyDescent="0.25">
      <c r="C178" s="137"/>
      <c r="D178" s="137"/>
      <c r="E178" s="137"/>
      <c r="F178" s="137"/>
      <c r="G178" s="137"/>
      <c r="H178" s="137"/>
      <c r="I178" s="137"/>
      <c r="J178" s="137"/>
      <c r="K178" s="137"/>
      <c r="L178" s="137"/>
      <c r="M178" s="137"/>
      <c r="N178" s="137"/>
      <c r="O178" s="137"/>
      <c r="P178" s="137"/>
      <c r="Q178" s="137"/>
    </row>
    <row r="179" spans="1:20" ht="15" customHeight="1" x14ac:dyDescent="0.25">
      <c r="C179" s="137"/>
      <c r="D179" s="137"/>
      <c r="E179" s="137"/>
      <c r="F179" s="137"/>
      <c r="G179" s="137"/>
      <c r="H179" s="137"/>
      <c r="I179" s="137"/>
      <c r="J179" s="137"/>
      <c r="K179" s="137"/>
      <c r="L179" s="137"/>
      <c r="M179" s="137"/>
      <c r="N179" s="137"/>
      <c r="O179" s="137"/>
      <c r="P179" s="137"/>
      <c r="Q179" s="137"/>
    </row>
    <row r="180" spans="1:20" ht="15" customHeight="1" x14ac:dyDescent="0.25">
      <c r="C180" s="137" t="s">
        <v>184</v>
      </c>
      <c r="D180" s="137"/>
      <c r="E180" s="137"/>
      <c r="F180" s="137"/>
      <c r="G180" s="137"/>
      <c r="H180" s="137"/>
      <c r="I180" s="137"/>
      <c r="J180" s="137"/>
      <c r="K180" s="137"/>
      <c r="L180" s="137"/>
      <c r="M180" s="137"/>
      <c r="N180" s="137"/>
      <c r="O180" s="137"/>
      <c r="P180" s="137"/>
      <c r="Q180" s="137"/>
    </row>
    <row r="181" spans="1:20" ht="15" customHeight="1" x14ac:dyDescent="0.25">
      <c r="C181" s="137"/>
      <c r="D181" s="137"/>
      <c r="E181" s="137"/>
      <c r="F181" s="137"/>
      <c r="G181" s="137"/>
      <c r="H181" s="137"/>
      <c r="I181" s="137"/>
      <c r="J181" s="137"/>
      <c r="K181" s="137"/>
      <c r="L181" s="137"/>
      <c r="M181" s="137"/>
      <c r="N181" s="137"/>
      <c r="O181" s="137"/>
      <c r="P181" s="137"/>
      <c r="Q181" s="137"/>
    </row>
    <row r="182" spans="1:20" x14ac:dyDescent="0.25">
      <c r="C182" s="137"/>
      <c r="D182" s="137"/>
      <c r="E182" s="137"/>
      <c r="F182" s="137"/>
      <c r="G182" s="137"/>
      <c r="H182" s="137"/>
      <c r="I182" s="137"/>
      <c r="J182" s="137"/>
      <c r="K182" s="137"/>
      <c r="L182" s="137"/>
      <c r="M182" s="137"/>
      <c r="N182" s="137"/>
      <c r="O182" s="137"/>
      <c r="P182" s="137"/>
      <c r="Q182" s="137"/>
    </row>
    <row r="183" spans="1:20" ht="18.75" customHeight="1" x14ac:dyDescent="0.3">
      <c r="A183" s="63" t="s">
        <v>185</v>
      </c>
      <c r="C183" s="137" t="s">
        <v>187</v>
      </c>
      <c r="D183" s="137"/>
      <c r="E183" s="137"/>
      <c r="F183" s="137"/>
      <c r="G183" s="137"/>
      <c r="H183" s="137"/>
      <c r="I183" s="137"/>
      <c r="J183" s="137"/>
      <c r="K183" s="137"/>
      <c r="L183" s="137"/>
      <c r="M183" s="137"/>
      <c r="N183" s="137"/>
      <c r="O183" s="137"/>
      <c r="P183" s="137"/>
      <c r="Q183" s="137"/>
    </row>
    <row r="184" spans="1:20" ht="15" customHeight="1" x14ac:dyDescent="0.25">
      <c r="C184" s="137"/>
      <c r="D184" s="137"/>
      <c r="E184" s="137"/>
      <c r="F184" s="137"/>
      <c r="G184" s="137"/>
      <c r="H184" s="137"/>
      <c r="I184" s="137"/>
      <c r="J184" s="137"/>
      <c r="K184" s="137"/>
      <c r="L184" s="137"/>
      <c r="M184" s="137"/>
      <c r="N184" s="137"/>
      <c r="O184" s="137"/>
      <c r="P184" s="137"/>
      <c r="Q184" s="137"/>
      <c r="S184" t="b">
        <v>0</v>
      </c>
      <c r="T184">
        <f>IF(S184,0,1)</f>
        <v>1</v>
      </c>
    </row>
    <row r="185" spans="1:20" ht="15" customHeight="1" x14ac:dyDescent="0.25">
      <c r="C185" s="137"/>
      <c r="D185" s="137"/>
      <c r="E185" s="137"/>
      <c r="F185" s="137"/>
      <c r="G185" s="137"/>
      <c r="H185" s="137"/>
      <c r="I185" s="137"/>
      <c r="J185" s="137"/>
      <c r="K185" s="137"/>
      <c r="L185" s="137"/>
      <c r="M185" s="137"/>
      <c r="N185" s="137"/>
      <c r="O185" s="137"/>
      <c r="P185" s="137"/>
      <c r="Q185" s="137"/>
      <c r="S185" t="b">
        <v>0</v>
      </c>
      <c r="T185">
        <f>IF(S185,0,1)</f>
        <v>1</v>
      </c>
    </row>
    <row r="186" spans="1:20" x14ac:dyDescent="0.25">
      <c r="C186" s="137"/>
      <c r="D186" s="137"/>
      <c r="E186" s="137"/>
      <c r="F186" s="137"/>
      <c r="G186" s="137"/>
      <c r="H186" s="137"/>
      <c r="I186" s="137"/>
      <c r="J186" s="137"/>
      <c r="K186" s="137"/>
      <c r="L186" s="137"/>
      <c r="M186" s="137"/>
      <c r="N186" s="137"/>
      <c r="O186" s="137"/>
      <c r="P186" s="137"/>
      <c r="Q186" s="137"/>
      <c r="S186" t="b">
        <v>0</v>
      </c>
      <c r="T186">
        <f>IF(S186,1,0)</f>
        <v>0</v>
      </c>
    </row>
    <row r="187" spans="1:20" x14ac:dyDescent="0.25">
      <c r="C187" s="137" t="s">
        <v>188</v>
      </c>
      <c r="D187" s="137"/>
      <c r="E187" s="137"/>
      <c r="F187" s="137"/>
      <c r="G187" s="137"/>
      <c r="H187" s="137"/>
      <c r="I187" s="137"/>
      <c r="J187" s="137"/>
      <c r="K187" s="137"/>
      <c r="L187" s="137"/>
      <c r="M187" s="137"/>
      <c r="N187" s="137"/>
      <c r="O187" s="137"/>
      <c r="P187" s="137"/>
      <c r="Q187" s="137"/>
      <c r="S187" t="b">
        <v>0</v>
      </c>
      <c r="T187">
        <f>IF(S187,0,1)</f>
        <v>1</v>
      </c>
    </row>
    <row r="188" spans="1:20" x14ac:dyDescent="0.25">
      <c r="C188" s="137"/>
      <c r="D188" s="137"/>
      <c r="E188" s="137"/>
      <c r="F188" s="137"/>
      <c r="G188" s="137"/>
      <c r="H188" s="137"/>
      <c r="I188" s="137"/>
      <c r="J188" s="137"/>
      <c r="K188" s="137"/>
      <c r="L188" s="137"/>
      <c r="M188" s="137"/>
      <c r="N188" s="137"/>
      <c r="O188" s="137"/>
      <c r="P188" s="137"/>
      <c r="Q188" s="137"/>
    </row>
    <row r="189" spans="1:20" ht="21" x14ac:dyDescent="0.35">
      <c r="B189" s="17">
        <f>SUM(T184:T187)</f>
        <v>3</v>
      </c>
      <c r="C189" s="137"/>
      <c r="D189" s="137"/>
      <c r="E189" s="137"/>
      <c r="F189" s="137"/>
      <c r="G189" s="137"/>
      <c r="H189" s="137"/>
      <c r="I189" s="137"/>
      <c r="J189" s="137"/>
      <c r="K189" s="137"/>
      <c r="L189" s="137"/>
      <c r="M189" s="137"/>
      <c r="N189" s="137"/>
      <c r="O189" s="137"/>
      <c r="P189" s="137"/>
      <c r="Q189" s="137"/>
    </row>
    <row r="190" spans="1:20" x14ac:dyDescent="0.25">
      <c r="C190" s="137"/>
      <c r="D190" s="137"/>
      <c r="E190" s="137"/>
      <c r="F190" s="137"/>
      <c r="G190" s="137"/>
      <c r="H190" s="137"/>
      <c r="I190" s="137"/>
      <c r="J190" s="137"/>
      <c r="K190" s="137"/>
      <c r="L190" s="137"/>
      <c r="M190" s="137"/>
      <c r="N190" s="137"/>
      <c r="O190" s="137"/>
      <c r="P190" s="137"/>
      <c r="Q190" s="137"/>
    </row>
    <row r="191" spans="1:20" x14ac:dyDescent="0.25">
      <c r="C191" s="137" t="s">
        <v>186</v>
      </c>
      <c r="D191" s="137"/>
      <c r="E191" s="137"/>
      <c r="F191" s="137"/>
      <c r="G191" s="137"/>
      <c r="H191" s="137"/>
      <c r="I191" s="137"/>
      <c r="J191" s="137"/>
      <c r="K191" s="137"/>
      <c r="L191" s="137"/>
      <c r="M191" s="137"/>
      <c r="N191" s="137"/>
      <c r="O191" s="137"/>
      <c r="P191" s="137"/>
      <c r="Q191" s="137"/>
    </row>
    <row r="192" spans="1:20" x14ac:dyDescent="0.25">
      <c r="C192" s="137"/>
      <c r="D192" s="137"/>
      <c r="E192" s="137"/>
      <c r="F192" s="137"/>
      <c r="G192" s="137"/>
      <c r="H192" s="137"/>
      <c r="I192" s="137"/>
      <c r="J192" s="137"/>
      <c r="K192" s="137"/>
      <c r="L192" s="137"/>
      <c r="M192" s="137"/>
      <c r="N192" s="137"/>
      <c r="O192" s="137"/>
      <c r="P192" s="137"/>
      <c r="Q192" s="137"/>
    </row>
    <row r="193" spans="1:20" x14ac:dyDescent="0.25">
      <c r="C193" s="137"/>
      <c r="D193" s="137"/>
      <c r="E193" s="137"/>
      <c r="F193" s="137"/>
      <c r="G193" s="137"/>
      <c r="H193" s="137"/>
      <c r="I193" s="137"/>
      <c r="J193" s="137"/>
      <c r="K193" s="137"/>
      <c r="L193" s="137"/>
      <c r="M193" s="137"/>
      <c r="N193" s="137"/>
      <c r="O193" s="137"/>
      <c r="P193" s="137"/>
      <c r="Q193" s="137"/>
    </row>
    <row r="194" spans="1:20" x14ac:dyDescent="0.25">
      <c r="C194" s="137"/>
      <c r="D194" s="137"/>
      <c r="E194" s="137"/>
      <c r="F194" s="137"/>
      <c r="G194" s="137"/>
      <c r="H194" s="137"/>
      <c r="I194" s="137"/>
      <c r="J194" s="137"/>
      <c r="K194" s="137"/>
      <c r="L194" s="137"/>
      <c r="M194" s="137"/>
      <c r="N194" s="137"/>
      <c r="O194" s="137"/>
      <c r="P194" s="137"/>
      <c r="Q194" s="137"/>
    </row>
    <row r="195" spans="1:20" x14ac:dyDescent="0.25">
      <c r="C195" s="137" t="s">
        <v>189</v>
      </c>
      <c r="D195" s="137"/>
      <c r="E195" s="137"/>
      <c r="F195" s="137"/>
      <c r="G195" s="137"/>
      <c r="H195" s="137"/>
      <c r="I195" s="137"/>
      <c r="J195" s="137"/>
      <c r="K195" s="137"/>
      <c r="L195" s="137"/>
      <c r="M195" s="137"/>
      <c r="N195" s="137"/>
      <c r="O195" s="137"/>
      <c r="P195" s="137"/>
      <c r="Q195" s="137"/>
    </row>
    <row r="196" spans="1:20" x14ac:dyDescent="0.25">
      <c r="C196" s="137"/>
      <c r="D196" s="137"/>
      <c r="E196" s="137"/>
      <c r="F196" s="137"/>
      <c r="G196" s="137"/>
      <c r="H196" s="137"/>
      <c r="I196" s="137"/>
      <c r="J196" s="137"/>
      <c r="K196" s="137"/>
      <c r="L196" s="137"/>
      <c r="M196" s="137"/>
      <c r="N196" s="137"/>
      <c r="O196" s="137"/>
      <c r="P196" s="137"/>
      <c r="Q196" s="137"/>
    </row>
    <row r="197" spans="1:20" x14ac:dyDescent="0.25">
      <c r="C197" s="137"/>
      <c r="D197" s="137"/>
      <c r="E197" s="137"/>
      <c r="F197" s="137"/>
      <c r="G197" s="137"/>
      <c r="H197" s="137"/>
      <c r="I197" s="137"/>
      <c r="J197" s="137"/>
      <c r="K197" s="137"/>
      <c r="L197" s="137"/>
      <c r="M197" s="137"/>
      <c r="N197" s="137"/>
      <c r="O197" s="137"/>
      <c r="P197" s="137"/>
      <c r="Q197" s="137"/>
    </row>
    <row r="198" spans="1:20" x14ac:dyDescent="0.25">
      <c r="C198" s="137"/>
      <c r="D198" s="137"/>
      <c r="E198" s="137"/>
      <c r="F198" s="137"/>
      <c r="G198" s="137"/>
      <c r="H198" s="137"/>
      <c r="I198" s="137"/>
      <c r="J198" s="137"/>
      <c r="K198" s="137"/>
      <c r="L198" s="137"/>
      <c r="M198" s="137"/>
      <c r="N198" s="137"/>
      <c r="O198" s="137"/>
      <c r="P198" s="137"/>
      <c r="Q198" s="137"/>
    </row>
    <row r="200" spans="1:20" ht="18.75" x14ac:dyDescent="0.3">
      <c r="A200" s="63" t="s">
        <v>191</v>
      </c>
      <c r="C200" s="192" t="s">
        <v>193</v>
      </c>
      <c r="D200" s="192"/>
      <c r="E200" s="192"/>
      <c r="F200" s="192"/>
      <c r="G200" s="192"/>
      <c r="H200" s="192"/>
      <c r="I200" s="192"/>
      <c r="J200" s="192"/>
      <c r="K200" s="192"/>
      <c r="L200" s="192"/>
      <c r="M200" s="192"/>
      <c r="N200" s="192"/>
      <c r="O200" s="192"/>
      <c r="P200" s="192"/>
      <c r="Q200" s="192"/>
      <c r="S200" t="b">
        <v>0</v>
      </c>
      <c r="T200">
        <f>IF(S200,0,1)</f>
        <v>1</v>
      </c>
    </row>
    <row r="201" spans="1:20" x14ac:dyDescent="0.25">
      <c r="C201" s="192"/>
      <c r="D201" s="192"/>
      <c r="E201" s="192"/>
      <c r="F201" s="192"/>
      <c r="G201" s="192"/>
      <c r="H201" s="192"/>
      <c r="I201" s="192"/>
      <c r="J201" s="192"/>
      <c r="K201" s="192"/>
      <c r="L201" s="192"/>
      <c r="M201" s="192"/>
      <c r="N201" s="192"/>
      <c r="O201" s="192"/>
      <c r="P201" s="192"/>
      <c r="Q201" s="192"/>
      <c r="S201" t="b">
        <v>0</v>
      </c>
      <c r="T201">
        <f>IF(S201,0,1)</f>
        <v>1</v>
      </c>
    </row>
    <row r="202" spans="1:20" x14ac:dyDescent="0.25">
      <c r="S202" t="b">
        <v>0</v>
      </c>
      <c r="T202">
        <f>IF(S202,0,1)</f>
        <v>1</v>
      </c>
    </row>
    <row r="203" spans="1:20" x14ac:dyDescent="0.25">
      <c r="C203" s="192" t="s">
        <v>194</v>
      </c>
      <c r="D203" s="192"/>
      <c r="E203" s="192"/>
      <c r="F203" s="192"/>
      <c r="G203" s="192"/>
      <c r="H203" s="192"/>
      <c r="I203" s="192"/>
      <c r="J203" s="192"/>
      <c r="K203" s="192"/>
      <c r="L203" s="192"/>
      <c r="M203" s="192"/>
      <c r="N203" s="192"/>
      <c r="O203" s="192"/>
      <c r="P203" s="192"/>
      <c r="Q203" s="192"/>
      <c r="S203" t="b">
        <v>0</v>
      </c>
      <c r="T203">
        <f>IF(S203,1,0)</f>
        <v>0</v>
      </c>
    </row>
    <row r="204" spans="1:20" ht="18" customHeight="1" x14ac:dyDescent="0.35">
      <c r="B204" s="17">
        <f>SUM(T200:T203)</f>
        <v>3</v>
      </c>
      <c r="C204" s="192"/>
      <c r="D204" s="192"/>
      <c r="E204" s="192"/>
      <c r="F204" s="192"/>
      <c r="G204" s="192"/>
      <c r="H204" s="192"/>
      <c r="I204" s="192"/>
      <c r="J204" s="192"/>
      <c r="K204" s="192"/>
      <c r="L204" s="192"/>
      <c r="M204" s="192"/>
      <c r="N204" s="192"/>
      <c r="O204" s="192"/>
      <c r="P204" s="192"/>
      <c r="Q204" s="192"/>
    </row>
    <row r="206" spans="1:20" ht="17.25" x14ac:dyDescent="0.25">
      <c r="C206" s="192" t="s">
        <v>195</v>
      </c>
      <c r="D206" s="192"/>
      <c r="E206" s="192"/>
      <c r="F206" s="192"/>
      <c r="G206" s="192"/>
      <c r="H206" s="192"/>
      <c r="I206" s="192"/>
      <c r="J206" s="192"/>
      <c r="K206" s="192"/>
      <c r="L206" s="192"/>
      <c r="M206" s="192"/>
      <c r="N206" s="192"/>
      <c r="O206" s="192"/>
      <c r="P206" s="192"/>
      <c r="Q206" s="192"/>
    </row>
    <row r="208" spans="1:20" x14ac:dyDescent="0.25">
      <c r="C208" s="192" t="s">
        <v>192</v>
      </c>
      <c r="D208" s="192"/>
      <c r="E208" s="192"/>
      <c r="F208" s="192"/>
      <c r="G208" s="192"/>
      <c r="H208" s="192"/>
      <c r="I208" s="192"/>
      <c r="J208" s="192"/>
      <c r="K208" s="192"/>
      <c r="L208" s="192"/>
      <c r="M208" s="192"/>
      <c r="N208" s="192"/>
      <c r="O208" s="192"/>
      <c r="P208" s="192"/>
      <c r="Q208" s="192"/>
    </row>
    <row r="209" spans="1:20" ht="20.25" customHeight="1" x14ac:dyDescent="0.25">
      <c r="C209" s="192"/>
      <c r="D209" s="192"/>
      <c r="E209" s="192"/>
      <c r="F209" s="192"/>
      <c r="G209" s="192"/>
      <c r="H209" s="192"/>
      <c r="I209" s="192"/>
      <c r="J209" s="192"/>
      <c r="K209" s="192"/>
      <c r="L209" s="192"/>
      <c r="M209" s="192"/>
      <c r="N209" s="192"/>
      <c r="O209" s="192"/>
      <c r="P209" s="192"/>
      <c r="Q209" s="192"/>
    </row>
    <row r="211" spans="1:20" ht="18.75" x14ac:dyDescent="0.3">
      <c r="A211" s="63" t="s">
        <v>196</v>
      </c>
      <c r="C211" s="137" t="s">
        <v>198</v>
      </c>
      <c r="D211" s="137"/>
      <c r="E211" s="137"/>
      <c r="F211" s="137"/>
      <c r="G211" s="137"/>
      <c r="H211" s="137"/>
      <c r="I211" s="137"/>
      <c r="J211" s="137"/>
      <c r="K211" s="137"/>
      <c r="L211" s="137"/>
      <c r="M211" s="137"/>
      <c r="N211" s="137"/>
      <c r="O211" s="137"/>
      <c r="P211" s="137"/>
      <c r="Q211" s="137"/>
    </row>
    <row r="212" spans="1:20" x14ac:dyDescent="0.25">
      <c r="C212" s="137"/>
      <c r="D212" s="137"/>
      <c r="E212" s="137"/>
      <c r="F212" s="137"/>
      <c r="G212" s="137"/>
      <c r="H212" s="137"/>
      <c r="I212" s="137"/>
      <c r="J212" s="137"/>
      <c r="K212" s="137"/>
      <c r="L212" s="137"/>
      <c r="M212" s="137"/>
      <c r="N212" s="137"/>
      <c r="O212" s="137"/>
      <c r="P212" s="137"/>
      <c r="Q212" s="137"/>
      <c r="S212" t="b">
        <v>0</v>
      </c>
      <c r="T212">
        <f>IF(S212,0,1)</f>
        <v>1</v>
      </c>
    </row>
    <row r="213" spans="1:20" x14ac:dyDescent="0.25">
      <c r="C213" s="137"/>
      <c r="D213" s="137"/>
      <c r="E213" s="137"/>
      <c r="F213" s="137"/>
      <c r="G213" s="137"/>
      <c r="H213" s="137"/>
      <c r="I213" s="137"/>
      <c r="J213" s="137"/>
      <c r="K213" s="137"/>
      <c r="L213" s="137"/>
      <c r="M213" s="137"/>
      <c r="N213" s="137"/>
      <c r="O213" s="137"/>
      <c r="P213" s="137"/>
      <c r="Q213" s="137"/>
      <c r="S213" t="b">
        <v>0</v>
      </c>
      <c r="T213">
        <f>IF(S213,1,0)</f>
        <v>0</v>
      </c>
    </row>
    <row r="214" spans="1:20" x14ac:dyDescent="0.25">
      <c r="C214" s="137" t="s">
        <v>197</v>
      </c>
      <c r="D214" s="137"/>
      <c r="E214" s="137"/>
      <c r="F214" s="137"/>
      <c r="G214" s="137"/>
      <c r="H214" s="137"/>
      <c r="I214" s="137"/>
      <c r="J214" s="137"/>
      <c r="K214" s="137"/>
      <c r="L214" s="137"/>
      <c r="M214" s="137"/>
      <c r="N214" s="137"/>
      <c r="O214" s="137"/>
      <c r="P214" s="137"/>
      <c r="Q214" s="137"/>
      <c r="S214" t="b">
        <v>0</v>
      </c>
      <c r="T214">
        <f>IF(S214,0,1)</f>
        <v>1</v>
      </c>
    </row>
    <row r="215" spans="1:20" x14ac:dyDescent="0.25">
      <c r="C215" s="137"/>
      <c r="D215" s="137"/>
      <c r="E215" s="137"/>
      <c r="F215" s="137"/>
      <c r="G215" s="137"/>
      <c r="H215" s="137"/>
      <c r="I215" s="137"/>
      <c r="J215" s="137"/>
      <c r="K215" s="137"/>
      <c r="L215" s="137"/>
      <c r="M215" s="137"/>
      <c r="N215" s="137"/>
      <c r="O215" s="137"/>
      <c r="P215" s="137"/>
      <c r="Q215" s="137"/>
      <c r="S215" t="b">
        <v>0</v>
      </c>
      <c r="T215">
        <f>IF(S215,0,1)</f>
        <v>1</v>
      </c>
    </row>
    <row r="216" spans="1:20" ht="21" x14ac:dyDescent="0.35">
      <c r="B216" s="17">
        <f>SUM(T212:T215)</f>
        <v>3</v>
      </c>
      <c r="C216" s="137"/>
      <c r="D216" s="137"/>
      <c r="E216" s="137"/>
      <c r="F216" s="137"/>
      <c r="G216" s="137"/>
      <c r="H216" s="137"/>
      <c r="I216" s="137"/>
      <c r="J216" s="137"/>
      <c r="K216" s="137"/>
      <c r="L216" s="137"/>
      <c r="M216" s="137"/>
      <c r="N216" s="137"/>
      <c r="O216" s="137"/>
      <c r="P216" s="137"/>
      <c r="Q216" s="137"/>
    </row>
    <row r="217" spans="1:20" x14ac:dyDescent="0.25">
      <c r="C217" s="137" t="s">
        <v>199</v>
      </c>
      <c r="D217" s="137"/>
      <c r="E217" s="137"/>
      <c r="F217" s="137"/>
      <c r="G217" s="137"/>
      <c r="H217" s="137"/>
      <c r="I217" s="137"/>
      <c r="J217" s="137"/>
      <c r="K217" s="137"/>
      <c r="L217" s="137"/>
      <c r="M217" s="137"/>
      <c r="N217" s="137"/>
      <c r="O217" s="137"/>
      <c r="P217" s="137"/>
      <c r="Q217" s="137"/>
    </row>
    <row r="218" spans="1:20" x14ac:dyDescent="0.25">
      <c r="C218" s="137"/>
      <c r="D218" s="137"/>
      <c r="E218" s="137"/>
      <c r="F218" s="137"/>
      <c r="G218" s="137"/>
      <c r="H218" s="137"/>
      <c r="I218" s="137"/>
      <c r="J218" s="137"/>
      <c r="K218" s="137"/>
      <c r="L218" s="137"/>
      <c r="M218" s="137"/>
      <c r="N218" s="137"/>
      <c r="O218" s="137"/>
      <c r="P218" s="137"/>
      <c r="Q218" s="137"/>
    </row>
    <row r="219" spans="1:20" x14ac:dyDescent="0.25">
      <c r="C219" s="137"/>
      <c r="D219" s="137"/>
      <c r="E219" s="137"/>
      <c r="F219" s="137"/>
      <c r="G219" s="137"/>
      <c r="H219" s="137"/>
      <c r="I219" s="137"/>
      <c r="J219" s="137"/>
      <c r="K219" s="137"/>
      <c r="L219" s="137"/>
      <c r="M219" s="137"/>
      <c r="N219" s="137"/>
      <c r="O219" s="137"/>
      <c r="P219" s="137"/>
      <c r="Q219" s="137"/>
    </row>
    <row r="220" spans="1:20" x14ac:dyDescent="0.25">
      <c r="C220" s="137" t="s">
        <v>200</v>
      </c>
      <c r="D220" s="137"/>
      <c r="E220" s="137"/>
      <c r="F220" s="137"/>
      <c r="G220" s="137"/>
      <c r="H220" s="137"/>
      <c r="I220" s="137"/>
      <c r="J220" s="137"/>
      <c r="K220" s="137"/>
      <c r="L220" s="137"/>
      <c r="M220" s="137"/>
      <c r="N220" s="137"/>
      <c r="O220" s="137"/>
      <c r="P220" s="137"/>
      <c r="Q220" s="137"/>
    </row>
    <row r="221" spans="1:20" x14ac:dyDescent="0.25">
      <c r="C221" s="137"/>
      <c r="D221" s="137"/>
      <c r="E221" s="137"/>
      <c r="F221" s="137"/>
      <c r="G221" s="137"/>
      <c r="H221" s="137"/>
      <c r="I221" s="137"/>
      <c r="J221" s="137"/>
      <c r="K221" s="137"/>
      <c r="L221" s="137"/>
      <c r="M221" s="137"/>
      <c r="N221" s="137"/>
      <c r="O221" s="137"/>
      <c r="P221" s="137"/>
      <c r="Q221" s="137"/>
    </row>
    <row r="222" spans="1:20" x14ac:dyDescent="0.25">
      <c r="C222" s="137"/>
      <c r="D222" s="137"/>
      <c r="E222" s="137"/>
      <c r="F222" s="137"/>
      <c r="G222" s="137"/>
      <c r="H222" s="137"/>
      <c r="I222" s="137"/>
      <c r="J222" s="137"/>
      <c r="K222" s="137"/>
      <c r="L222" s="137"/>
      <c r="M222" s="137"/>
      <c r="N222" s="137"/>
      <c r="O222" s="137"/>
      <c r="P222" s="137"/>
      <c r="Q222" s="137"/>
    </row>
    <row r="223" spans="1:20" ht="18.75" x14ac:dyDescent="0.3">
      <c r="A223" s="63" t="s">
        <v>201</v>
      </c>
      <c r="C223" s="137" t="s">
        <v>203</v>
      </c>
      <c r="D223" s="137"/>
      <c r="E223" s="137"/>
      <c r="F223" s="137"/>
      <c r="G223" s="137"/>
      <c r="H223" s="137"/>
      <c r="I223" s="137"/>
      <c r="J223" s="137"/>
      <c r="K223" s="137"/>
      <c r="L223" s="137"/>
      <c r="M223" s="137"/>
      <c r="N223" s="137"/>
      <c r="O223" s="137"/>
      <c r="P223" s="137"/>
      <c r="Q223" s="137"/>
      <c r="S223" t="b">
        <v>0</v>
      </c>
      <c r="T223">
        <f>IF(S223,0,1)</f>
        <v>1</v>
      </c>
    </row>
    <row r="224" spans="1:20" x14ac:dyDescent="0.25">
      <c r="C224" s="137"/>
      <c r="D224" s="137"/>
      <c r="E224" s="137"/>
      <c r="F224" s="137"/>
      <c r="G224" s="137"/>
      <c r="H224" s="137"/>
      <c r="I224" s="137"/>
      <c r="J224" s="137"/>
      <c r="K224" s="137"/>
      <c r="L224" s="137"/>
      <c r="M224" s="137"/>
      <c r="N224" s="137"/>
      <c r="O224" s="137"/>
      <c r="P224" s="137"/>
      <c r="Q224" s="137"/>
      <c r="S224" t="b">
        <v>0</v>
      </c>
      <c r="T224">
        <f>IF(S224,0,1)</f>
        <v>1</v>
      </c>
    </row>
    <row r="225" spans="1:20" x14ac:dyDescent="0.25">
      <c r="C225" s="137"/>
      <c r="D225" s="137"/>
      <c r="E225" s="137"/>
      <c r="F225" s="137"/>
      <c r="G225" s="137"/>
      <c r="H225" s="137"/>
      <c r="I225" s="137"/>
      <c r="J225" s="137"/>
      <c r="K225" s="137"/>
      <c r="L225" s="137"/>
      <c r="M225" s="137"/>
      <c r="N225" s="137"/>
      <c r="O225" s="137"/>
      <c r="P225" s="137"/>
      <c r="Q225" s="137"/>
      <c r="S225" t="b">
        <v>0</v>
      </c>
      <c r="T225">
        <f>IF(S225,1,0)</f>
        <v>0</v>
      </c>
    </row>
    <row r="226" spans="1:20" x14ac:dyDescent="0.25">
      <c r="S226" t="b">
        <v>0</v>
      </c>
      <c r="T226">
        <f>IF(S226,0,1)</f>
        <v>1</v>
      </c>
    </row>
    <row r="227" spans="1:20" x14ac:dyDescent="0.25">
      <c r="C227" s="137" t="s">
        <v>204</v>
      </c>
      <c r="D227" s="137"/>
      <c r="E227" s="137"/>
      <c r="F227" s="137"/>
      <c r="G227" s="137"/>
      <c r="H227" s="137"/>
      <c r="I227" s="137"/>
      <c r="J227" s="137"/>
      <c r="K227" s="137"/>
      <c r="L227" s="137"/>
      <c r="M227" s="137"/>
      <c r="N227" s="137"/>
      <c r="O227" s="137"/>
      <c r="P227" s="137"/>
      <c r="Q227" s="137"/>
    </row>
    <row r="228" spans="1:20" x14ac:dyDescent="0.25">
      <c r="C228" s="137"/>
      <c r="D228" s="137"/>
      <c r="E228" s="137"/>
      <c r="F228" s="137"/>
      <c r="G228" s="137"/>
      <c r="H228" s="137"/>
      <c r="I228" s="137"/>
      <c r="J228" s="137"/>
      <c r="K228" s="137"/>
      <c r="L228" s="137"/>
      <c r="M228" s="137"/>
      <c r="N228" s="137"/>
      <c r="O228" s="137"/>
      <c r="P228" s="137"/>
      <c r="Q228" s="137"/>
    </row>
    <row r="229" spans="1:20" ht="18.75" customHeight="1" x14ac:dyDescent="0.35">
      <c r="B229" s="17">
        <f>SUM(T223:T226)</f>
        <v>3</v>
      </c>
      <c r="C229" s="137"/>
      <c r="D229" s="137"/>
      <c r="E229" s="137"/>
      <c r="F229" s="137"/>
      <c r="G229" s="137"/>
      <c r="H229" s="137"/>
      <c r="I229" s="137"/>
      <c r="J229" s="137"/>
      <c r="K229" s="137"/>
      <c r="L229" s="137"/>
      <c r="M229" s="137"/>
      <c r="N229" s="137"/>
      <c r="O229" s="137"/>
      <c r="P229" s="137"/>
      <c r="Q229" s="137"/>
    </row>
    <row r="231" spans="1:20" x14ac:dyDescent="0.25">
      <c r="C231" s="137" t="s">
        <v>202</v>
      </c>
      <c r="D231" s="137"/>
      <c r="E231" s="137"/>
      <c r="F231" s="137"/>
      <c r="G231" s="137"/>
      <c r="H231" s="137"/>
      <c r="I231" s="137"/>
      <c r="J231" s="137"/>
      <c r="K231" s="137"/>
      <c r="L231" s="137"/>
      <c r="M231" s="137"/>
      <c r="N231" s="137"/>
      <c r="O231" s="137"/>
      <c r="P231" s="137"/>
      <c r="Q231" s="137"/>
    </row>
    <row r="232" spans="1:20" x14ac:dyDescent="0.25">
      <c r="C232" s="137"/>
      <c r="D232" s="137"/>
      <c r="E232" s="137"/>
      <c r="F232" s="137"/>
      <c r="G232" s="137"/>
      <c r="H232" s="137"/>
      <c r="I232" s="137"/>
      <c r="J232" s="137"/>
      <c r="K232" s="137"/>
      <c r="L232" s="137"/>
      <c r="M232" s="137"/>
      <c r="N232" s="137"/>
      <c r="O232" s="137"/>
      <c r="P232" s="137"/>
      <c r="Q232" s="137"/>
    </row>
    <row r="233" spans="1:20" ht="21" customHeight="1" x14ac:dyDescent="0.25">
      <c r="C233" s="137"/>
      <c r="D233" s="137"/>
      <c r="E233" s="137"/>
      <c r="F233" s="137"/>
      <c r="G233" s="137"/>
      <c r="H233" s="137"/>
      <c r="I233" s="137"/>
      <c r="J233" s="137"/>
      <c r="K233" s="137"/>
      <c r="L233" s="137"/>
      <c r="M233" s="137"/>
      <c r="N233" s="137"/>
      <c r="O233" s="137"/>
      <c r="P233" s="137"/>
      <c r="Q233" s="137"/>
    </row>
    <row r="235" spans="1:20" x14ac:dyDescent="0.25">
      <c r="C235" s="137" t="s">
        <v>205</v>
      </c>
      <c r="D235" s="137"/>
      <c r="E235" s="137"/>
      <c r="F235" s="137"/>
      <c r="G235" s="137"/>
      <c r="H235" s="137"/>
      <c r="I235" s="137"/>
      <c r="J235" s="137"/>
      <c r="K235" s="137"/>
      <c r="L235" s="137"/>
      <c r="M235" s="137"/>
      <c r="N235" s="137"/>
      <c r="O235" s="137"/>
      <c r="P235" s="137"/>
      <c r="Q235" s="137"/>
    </row>
    <row r="236" spans="1:20" x14ac:dyDescent="0.25">
      <c r="C236" s="137"/>
      <c r="D236" s="137"/>
      <c r="E236" s="137"/>
      <c r="F236" s="137"/>
      <c r="G236" s="137"/>
      <c r="H236" s="137"/>
      <c r="I236" s="137"/>
      <c r="J236" s="137"/>
      <c r="K236" s="137"/>
      <c r="L236" s="137"/>
      <c r="M236" s="137"/>
      <c r="N236" s="137"/>
      <c r="O236" s="137"/>
      <c r="P236" s="137"/>
      <c r="Q236" s="137"/>
    </row>
    <row r="237" spans="1:20" ht="21" customHeight="1" x14ac:dyDescent="0.25">
      <c r="C237" s="137"/>
      <c r="D237" s="137"/>
      <c r="E237" s="137"/>
      <c r="F237" s="137"/>
      <c r="G237" s="137"/>
      <c r="H237" s="137"/>
      <c r="I237" s="137"/>
      <c r="J237" s="137"/>
      <c r="K237" s="137"/>
      <c r="L237" s="137"/>
      <c r="M237" s="137"/>
      <c r="N237" s="137"/>
      <c r="O237" s="137"/>
      <c r="P237" s="137"/>
      <c r="Q237" s="137"/>
    </row>
    <row r="239" spans="1:20" ht="18.75" x14ac:dyDescent="0.3">
      <c r="A239" s="63" t="s">
        <v>206</v>
      </c>
      <c r="C239" s="137" t="s">
        <v>207</v>
      </c>
      <c r="D239" s="137"/>
      <c r="E239" s="137"/>
      <c r="F239" s="137"/>
      <c r="G239" s="137"/>
      <c r="H239" s="137"/>
      <c r="I239" s="137"/>
      <c r="J239" s="137"/>
      <c r="K239" s="137"/>
      <c r="L239" s="137"/>
      <c r="M239" s="137"/>
      <c r="N239" s="137"/>
      <c r="O239" s="137"/>
      <c r="P239" s="137"/>
      <c r="Q239" s="137"/>
      <c r="S239" t="b">
        <v>0</v>
      </c>
      <c r="T239">
        <f>IF(S239,1,0)</f>
        <v>0</v>
      </c>
    </row>
    <row r="240" spans="1:20" x14ac:dyDescent="0.25">
      <c r="C240" s="137"/>
      <c r="D240" s="137"/>
      <c r="E240" s="137"/>
      <c r="F240" s="137"/>
      <c r="G240" s="137"/>
      <c r="H240" s="137"/>
      <c r="I240" s="137"/>
      <c r="J240" s="137"/>
      <c r="K240" s="137"/>
      <c r="L240" s="137"/>
      <c r="M240" s="137"/>
      <c r="N240" s="137"/>
      <c r="O240" s="137"/>
      <c r="P240" s="137"/>
      <c r="Q240" s="137"/>
      <c r="S240" t="b">
        <v>0</v>
      </c>
      <c r="T240">
        <f>IF(S240,0,1)</f>
        <v>1</v>
      </c>
    </row>
    <row r="241" spans="1:20" x14ac:dyDescent="0.25">
      <c r="C241" s="137"/>
      <c r="D241" s="137"/>
      <c r="E241" s="137"/>
      <c r="F241" s="137"/>
      <c r="G241" s="137"/>
      <c r="H241" s="137"/>
      <c r="I241" s="137"/>
      <c r="J241" s="137"/>
      <c r="K241" s="137"/>
      <c r="L241" s="137"/>
      <c r="M241" s="137"/>
      <c r="N241" s="137"/>
      <c r="O241" s="137"/>
      <c r="P241" s="137"/>
      <c r="Q241" s="137"/>
      <c r="S241" t="b">
        <v>0</v>
      </c>
      <c r="T241">
        <f>IF(S241,0,1)</f>
        <v>1</v>
      </c>
    </row>
    <row r="242" spans="1:20" x14ac:dyDescent="0.25">
      <c r="C242" s="137" t="s">
        <v>208</v>
      </c>
      <c r="D242" s="137"/>
      <c r="E242" s="137"/>
      <c r="F242" s="137"/>
      <c r="G242" s="137"/>
      <c r="H242" s="137"/>
      <c r="I242" s="137"/>
      <c r="J242" s="137"/>
      <c r="K242" s="137"/>
      <c r="L242" s="137"/>
      <c r="M242" s="137"/>
      <c r="N242" s="137"/>
      <c r="O242" s="137"/>
      <c r="P242" s="137"/>
      <c r="Q242" s="137"/>
      <c r="S242" t="b">
        <v>0</v>
      </c>
      <c r="T242">
        <f>IF(S242,0,1)</f>
        <v>1</v>
      </c>
    </row>
    <row r="243" spans="1:20" ht="21" x14ac:dyDescent="0.35">
      <c r="B243" s="17">
        <f>SUM(T239:T242)</f>
        <v>3</v>
      </c>
      <c r="C243" s="137"/>
      <c r="D243" s="137"/>
      <c r="E243" s="137"/>
      <c r="F243" s="137"/>
      <c r="G243" s="137"/>
      <c r="H243" s="137"/>
      <c r="I243" s="137"/>
      <c r="J243" s="137"/>
      <c r="K243" s="137"/>
      <c r="L243" s="137"/>
      <c r="M243" s="137"/>
      <c r="N243" s="137"/>
      <c r="O243" s="137"/>
      <c r="P243" s="137"/>
      <c r="Q243" s="137"/>
    </row>
    <row r="244" spans="1:20" x14ac:dyDescent="0.25">
      <c r="C244" s="137"/>
      <c r="D244" s="137"/>
      <c r="E244" s="137"/>
      <c r="F244" s="137"/>
      <c r="G244" s="137"/>
      <c r="H244" s="137"/>
      <c r="I244" s="137"/>
      <c r="J244" s="137"/>
      <c r="K244" s="137"/>
      <c r="L244" s="137"/>
      <c r="M244" s="137"/>
      <c r="N244" s="137"/>
      <c r="O244" s="137"/>
      <c r="P244" s="137"/>
      <c r="Q244" s="137"/>
    </row>
    <row r="245" spans="1:20" x14ac:dyDescent="0.25">
      <c r="C245" s="137" t="s">
        <v>209</v>
      </c>
      <c r="D245" s="137"/>
      <c r="E245" s="137"/>
      <c r="F245" s="137"/>
      <c r="G245" s="137"/>
      <c r="H245" s="137"/>
      <c r="I245" s="137"/>
      <c r="J245" s="137"/>
      <c r="K245" s="137"/>
      <c r="L245" s="137"/>
      <c r="M245" s="137"/>
      <c r="N245" s="137"/>
      <c r="O245" s="137"/>
      <c r="P245" s="137"/>
      <c r="Q245" s="137"/>
    </row>
    <row r="246" spans="1:20" x14ac:dyDescent="0.25">
      <c r="C246" s="137"/>
      <c r="D246" s="137"/>
      <c r="E246" s="137"/>
      <c r="F246" s="137"/>
      <c r="G246" s="137"/>
      <c r="H246" s="137"/>
      <c r="I246" s="137"/>
      <c r="J246" s="137"/>
      <c r="K246" s="137"/>
      <c r="L246" s="137"/>
      <c r="M246" s="137"/>
      <c r="N246" s="137"/>
      <c r="O246" s="137"/>
      <c r="P246" s="137"/>
      <c r="Q246" s="137"/>
    </row>
    <row r="247" spans="1:20" x14ac:dyDescent="0.25">
      <c r="C247" s="137"/>
      <c r="D247" s="137"/>
      <c r="E247" s="137"/>
      <c r="F247" s="137"/>
      <c r="G247" s="137"/>
      <c r="H247" s="137"/>
      <c r="I247" s="137"/>
      <c r="J247" s="137"/>
      <c r="K247" s="137"/>
      <c r="L247" s="137"/>
      <c r="M247" s="137"/>
      <c r="N247" s="137"/>
      <c r="O247" s="137"/>
      <c r="P247" s="137"/>
      <c r="Q247" s="137"/>
    </row>
    <row r="248" spans="1:20" x14ac:dyDescent="0.25">
      <c r="C248" s="137" t="s">
        <v>210</v>
      </c>
      <c r="D248" s="137"/>
      <c r="E248" s="137"/>
      <c r="F248" s="137"/>
      <c r="G248" s="137"/>
      <c r="H248" s="137"/>
      <c r="I248" s="137"/>
      <c r="J248" s="137"/>
      <c r="K248" s="137"/>
      <c r="L248" s="137"/>
      <c r="M248" s="137"/>
      <c r="N248" s="137"/>
      <c r="O248" s="137"/>
      <c r="P248" s="137"/>
      <c r="Q248" s="137"/>
    </row>
    <row r="249" spans="1:20" x14ac:dyDescent="0.25">
      <c r="C249" s="137"/>
      <c r="D249" s="137"/>
      <c r="E249" s="137"/>
      <c r="F249" s="137"/>
      <c r="G249" s="137"/>
      <c r="H249" s="137"/>
      <c r="I249" s="137"/>
      <c r="J249" s="137"/>
      <c r="K249" s="137"/>
      <c r="L249" s="137"/>
      <c r="M249" s="137"/>
      <c r="N249" s="137"/>
      <c r="O249" s="137"/>
      <c r="P249" s="137"/>
      <c r="Q249" s="137"/>
    </row>
    <row r="250" spans="1:20" x14ac:dyDescent="0.25">
      <c r="C250" s="137"/>
      <c r="D250" s="137"/>
      <c r="E250" s="137"/>
      <c r="F250" s="137"/>
      <c r="G250" s="137"/>
      <c r="H250" s="137"/>
      <c r="I250" s="137"/>
      <c r="J250" s="137"/>
      <c r="K250" s="137"/>
      <c r="L250" s="137"/>
      <c r="M250" s="137"/>
      <c r="N250" s="137"/>
      <c r="O250" s="137"/>
      <c r="P250" s="137"/>
      <c r="Q250" s="137"/>
    </row>
    <row r="251" spans="1:20" ht="18.75" x14ac:dyDescent="0.3">
      <c r="A251" s="63" t="s">
        <v>211</v>
      </c>
      <c r="C251" s="136" t="s">
        <v>213</v>
      </c>
      <c r="D251" s="136"/>
      <c r="E251" s="136"/>
      <c r="F251" s="136"/>
      <c r="G251" s="136"/>
      <c r="H251" s="136"/>
      <c r="I251" s="136"/>
      <c r="J251" s="136"/>
      <c r="K251" s="136"/>
      <c r="L251" s="136"/>
      <c r="M251" s="136"/>
      <c r="N251" s="136"/>
      <c r="O251" s="136"/>
      <c r="P251" s="136"/>
      <c r="Q251" s="136"/>
      <c r="S251" t="b">
        <v>0</v>
      </c>
      <c r="T251">
        <f>IF(S251,0,1)</f>
        <v>1</v>
      </c>
    </row>
    <row r="252" spans="1:20" x14ac:dyDescent="0.25">
      <c r="C252" s="136"/>
      <c r="D252" s="136"/>
      <c r="E252" s="136"/>
      <c r="F252" s="136"/>
      <c r="G252" s="136"/>
      <c r="H252" s="136"/>
      <c r="I252" s="136"/>
      <c r="J252" s="136"/>
      <c r="K252" s="136"/>
      <c r="L252" s="136"/>
      <c r="M252" s="136"/>
      <c r="N252" s="136"/>
      <c r="O252" s="136"/>
      <c r="P252" s="136"/>
      <c r="Q252" s="136"/>
      <c r="S252" t="b">
        <v>0</v>
      </c>
      <c r="T252">
        <f>IF(S252,0,1)</f>
        <v>1</v>
      </c>
    </row>
    <row r="253" spans="1:20" x14ac:dyDescent="0.25">
      <c r="C253" s="136" t="s">
        <v>214</v>
      </c>
      <c r="D253" s="136"/>
      <c r="E253" s="136"/>
      <c r="F253" s="136"/>
      <c r="G253" s="136"/>
      <c r="H253" s="136"/>
      <c r="I253" s="136"/>
      <c r="J253" s="136"/>
      <c r="K253" s="136"/>
      <c r="L253" s="136"/>
      <c r="M253" s="136"/>
      <c r="N253" s="136"/>
      <c r="O253" s="136"/>
      <c r="P253" s="136"/>
      <c r="Q253" s="136"/>
      <c r="S253" t="b">
        <v>0</v>
      </c>
      <c r="T253">
        <f>IF(S253,0,1)</f>
        <v>1</v>
      </c>
    </row>
    <row r="254" spans="1:20" ht="21" x14ac:dyDescent="0.35">
      <c r="B254" s="17">
        <f>SUM(T251:T254)</f>
        <v>3</v>
      </c>
      <c r="C254" s="136"/>
      <c r="D254" s="136"/>
      <c r="E254" s="136"/>
      <c r="F254" s="136"/>
      <c r="G254" s="136"/>
      <c r="H254" s="136"/>
      <c r="I254" s="136"/>
      <c r="J254" s="136"/>
      <c r="K254" s="136"/>
      <c r="L254" s="136"/>
      <c r="M254" s="136"/>
      <c r="N254" s="136"/>
      <c r="O254" s="136"/>
      <c r="P254" s="136"/>
      <c r="Q254" s="136"/>
      <c r="S254" t="b">
        <v>0</v>
      </c>
      <c r="T254">
        <f>IF(S254,1,0)</f>
        <v>0</v>
      </c>
    </row>
    <row r="255" spans="1:20" x14ac:dyDescent="0.25">
      <c r="C255" s="136" t="s">
        <v>215</v>
      </c>
      <c r="D255" s="136"/>
      <c r="E255" s="136"/>
      <c r="F255" s="136"/>
      <c r="G255" s="136"/>
      <c r="H255" s="136"/>
      <c r="I255" s="136"/>
      <c r="J255" s="136"/>
      <c r="K255" s="136"/>
      <c r="L255" s="136"/>
      <c r="M255" s="136"/>
      <c r="N255" s="136"/>
      <c r="O255" s="136"/>
      <c r="P255" s="136"/>
      <c r="Q255" s="136"/>
    </row>
    <row r="256" spans="1:20" x14ac:dyDescent="0.25">
      <c r="C256" s="136"/>
      <c r="D256" s="136"/>
      <c r="E256" s="136"/>
      <c r="F256" s="136"/>
      <c r="G256" s="136"/>
      <c r="H256" s="136"/>
      <c r="I256" s="136"/>
      <c r="J256" s="136"/>
      <c r="K256" s="136"/>
      <c r="L256" s="136"/>
      <c r="M256" s="136"/>
      <c r="N256" s="136"/>
      <c r="O256" s="136"/>
      <c r="P256" s="136"/>
      <c r="Q256" s="136"/>
    </row>
    <row r="257" spans="3:17" x14ac:dyDescent="0.25">
      <c r="C257" s="136" t="s">
        <v>212</v>
      </c>
      <c r="D257" s="136"/>
      <c r="E257" s="136"/>
      <c r="F257" s="136"/>
      <c r="G257" s="136"/>
      <c r="H257" s="136"/>
      <c r="I257" s="136"/>
      <c r="J257" s="136"/>
      <c r="K257" s="136"/>
      <c r="L257" s="136"/>
      <c r="M257" s="136"/>
      <c r="N257" s="136"/>
      <c r="O257" s="136"/>
      <c r="P257" s="136"/>
      <c r="Q257" s="136"/>
    </row>
    <row r="258" spans="3:17" x14ac:dyDescent="0.25">
      <c r="C258" s="136"/>
      <c r="D258" s="136"/>
      <c r="E258" s="136"/>
      <c r="F258" s="136"/>
      <c r="G258" s="136"/>
      <c r="H258" s="136"/>
      <c r="I258" s="136"/>
      <c r="J258" s="136"/>
      <c r="K258" s="136"/>
      <c r="L258" s="136"/>
      <c r="M258" s="136"/>
      <c r="N258" s="136"/>
      <c r="O258" s="136"/>
      <c r="P258" s="136"/>
      <c r="Q258" s="136"/>
    </row>
  </sheetData>
  <mergeCells count="95">
    <mergeCell ref="C203:Q204"/>
    <mergeCell ref="C206:Q206"/>
    <mergeCell ref="C208:Q209"/>
    <mergeCell ref="C187:Q190"/>
    <mergeCell ref="C191:Q194"/>
    <mergeCell ref="C195:Q198"/>
    <mergeCell ref="C200:Q201"/>
    <mergeCell ref="C176:Q179"/>
    <mergeCell ref="C180:Q182"/>
    <mergeCell ref="C183:Q186"/>
    <mergeCell ref="C164:Q166"/>
    <mergeCell ref="C167:Q169"/>
    <mergeCell ref="C170:Q172"/>
    <mergeCell ref="C173:Q175"/>
    <mergeCell ref="C146:Q148"/>
    <mergeCell ref="C158:Q160"/>
    <mergeCell ref="C149:Q151"/>
    <mergeCell ref="C152:Q154"/>
    <mergeCell ref="C155:Q157"/>
    <mergeCell ref="E82:G82"/>
    <mergeCell ref="C161:Q163"/>
    <mergeCell ref="H81:J81"/>
    <mergeCell ref="K81:M81"/>
    <mergeCell ref="H82:J82"/>
    <mergeCell ref="A102:D102"/>
    <mergeCell ref="E102:F102"/>
    <mergeCell ref="E96:F96"/>
    <mergeCell ref="H96:L96"/>
    <mergeCell ref="M96:O96"/>
    <mergeCell ref="A100:B100"/>
    <mergeCell ref="C100:L100"/>
    <mergeCell ref="M100:N100"/>
    <mergeCell ref="A85:D86"/>
    <mergeCell ref="K85:M85"/>
    <mergeCell ref="K86:M86"/>
    <mergeCell ref="K88:M88"/>
    <mergeCell ref="A28:I28"/>
    <mergeCell ref="A54:J54"/>
    <mergeCell ref="H80:J80"/>
    <mergeCell ref="K80:M80"/>
    <mergeCell ref="A80:D80"/>
    <mergeCell ref="A78:P78"/>
    <mergeCell ref="A69:L70"/>
    <mergeCell ref="E84:G84"/>
    <mergeCell ref="A83:D84"/>
    <mergeCell ref="H83:J83"/>
    <mergeCell ref="H84:J84"/>
    <mergeCell ref="A58:L59"/>
    <mergeCell ref="K82:M82"/>
    <mergeCell ref="A81:D82"/>
    <mergeCell ref="E81:G81"/>
    <mergeCell ref="K83:M83"/>
    <mergeCell ref="K84:M84"/>
    <mergeCell ref="E85:G85"/>
    <mergeCell ref="E86:G86"/>
    <mergeCell ref="K87:M87"/>
    <mergeCell ref="E83:G83"/>
    <mergeCell ref="A87:D88"/>
    <mergeCell ref="E87:G87"/>
    <mergeCell ref="E88:G88"/>
    <mergeCell ref="H85:J85"/>
    <mergeCell ref="H86:J86"/>
    <mergeCell ref="H88:J88"/>
    <mergeCell ref="C137:Q139"/>
    <mergeCell ref="C140:Q142"/>
    <mergeCell ref="C143:Q145"/>
    <mergeCell ref="H87:J87"/>
    <mergeCell ref="C134:Q136"/>
    <mergeCell ref="A89:D90"/>
    <mergeCell ref="E89:G89"/>
    <mergeCell ref="H89:J89"/>
    <mergeCell ref="K89:M89"/>
    <mergeCell ref="E90:G90"/>
    <mergeCell ref="H90:J90"/>
    <mergeCell ref="K90:M90"/>
    <mergeCell ref="A92:G92"/>
    <mergeCell ref="A94:E94"/>
    <mergeCell ref="F94:G94"/>
    <mergeCell ref="L94:M94"/>
    <mergeCell ref="C227:Q229"/>
    <mergeCell ref="C231:Q233"/>
    <mergeCell ref="C235:Q237"/>
    <mergeCell ref="C239:Q241"/>
    <mergeCell ref="C211:Q213"/>
    <mergeCell ref="C214:Q216"/>
    <mergeCell ref="C217:Q219"/>
    <mergeCell ref="C220:Q222"/>
    <mergeCell ref="C223:Q225"/>
    <mergeCell ref="C255:Q256"/>
    <mergeCell ref="C257:Q258"/>
    <mergeCell ref="C242:Q244"/>
    <mergeCell ref="C245:Q247"/>
    <mergeCell ref="C248:Q250"/>
    <mergeCell ref="C251:Q252"/>
    <mergeCell ref="C253:Q254"/>
  </mergeCells>
  <hyperlinks>
    <hyperlink ref="A5" location="Композиция_П_1" display="Задание 1"/>
    <hyperlink ref="C5" location="Композиция_П_2" display="Задание 2"/>
    <hyperlink ref="E5" location="Композиция_П_3" display="Задание 3"/>
    <hyperlink ref="G5" location="Композиция_П_4" display="Задание 4"/>
    <hyperlink ref="I5" location="Композиция_П_5" display="Задание 5"/>
    <hyperlink ref="M5" location="Композиция_П_7" display="Задание 7"/>
    <hyperlink ref="O5" location="Композиция_П_8" display="Задание 8"/>
    <hyperlink ref="Q5" location="Композиция_П_9" display="Задание 9"/>
    <hyperlink ref="K5" location="Композиция_П_6" display="Задание 6"/>
  </hyperlinks>
  <pageMargins left="0.7" right="0.7" top="0.75" bottom="0.75" header="0.3" footer="0.3"/>
  <pageSetup paperSize="9" orientation="portrait" r:id="rId1"/>
  <drawing r:id="rId2"/>
  <legacyDrawing r:id="rId3"/>
  <picture r:id="rId4"/>
  <mc:AlternateContent xmlns:mc="http://schemas.openxmlformats.org/markup-compatibility/2006">
    <mc:Choice Requires="x14">
      <controls>
        <mc:AlternateContent xmlns:mc="http://schemas.openxmlformats.org/markup-compatibility/2006">
          <mc:Choice Requires="x14">
            <control shapeId="10241" r:id="rId5" name="Check Box 1">
              <controlPr defaultSize="0" autoFill="0" autoLine="0" autoPict="0">
                <anchor moveWithCells="1">
                  <from>
                    <xdr:col>0</xdr:col>
                    <xdr:colOff>47625</xdr:colOff>
                    <xdr:row>9</xdr:row>
                    <xdr:rowOff>66675</xdr:rowOff>
                  </from>
                  <to>
                    <xdr:col>1</xdr:col>
                    <xdr:colOff>581025</xdr:colOff>
                    <xdr:row>10</xdr:row>
                    <xdr:rowOff>95250</xdr:rowOff>
                  </to>
                </anchor>
              </controlPr>
            </control>
          </mc:Choice>
        </mc:AlternateContent>
        <mc:AlternateContent xmlns:mc="http://schemas.openxmlformats.org/markup-compatibility/2006">
          <mc:Choice Requires="x14">
            <control shapeId="10242" r:id="rId6" name="Check Box 2">
              <controlPr defaultSize="0" autoFill="0" autoLine="0" autoPict="0">
                <anchor moveWithCells="1">
                  <from>
                    <xdr:col>0</xdr:col>
                    <xdr:colOff>38100</xdr:colOff>
                    <xdr:row>10</xdr:row>
                    <xdr:rowOff>161925</xdr:rowOff>
                  </from>
                  <to>
                    <xdr:col>1</xdr:col>
                    <xdr:colOff>304800</xdr:colOff>
                    <xdr:row>12</xdr:row>
                    <xdr:rowOff>0</xdr:rowOff>
                  </to>
                </anchor>
              </controlPr>
            </control>
          </mc:Choice>
        </mc:AlternateContent>
        <mc:AlternateContent xmlns:mc="http://schemas.openxmlformats.org/markup-compatibility/2006">
          <mc:Choice Requires="x14">
            <control shapeId="10243" r:id="rId7" name="Check Box 3">
              <controlPr defaultSize="0" autoFill="0" autoLine="0" autoPict="0">
                <anchor moveWithCells="1">
                  <from>
                    <xdr:col>0</xdr:col>
                    <xdr:colOff>47625</xdr:colOff>
                    <xdr:row>12</xdr:row>
                    <xdr:rowOff>57150</xdr:rowOff>
                  </from>
                  <to>
                    <xdr:col>1</xdr:col>
                    <xdr:colOff>495300</xdr:colOff>
                    <xdr:row>13</xdr:row>
                    <xdr:rowOff>85725</xdr:rowOff>
                  </to>
                </anchor>
              </controlPr>
            </control>
          </mc:Choice>
        </mc:AlternateContent>
        <mc:AlternateContent xmlns:mc="http://schemas.openxmlformats.org/markup-compatibility/2006">
          <mc:Choice Requires="x14">
            <control shapeId="10244" r:id="rId8" name="Check Box 4">
              <controlPr defaultSize="0" autoFill="0" autoLine="0" autoPict="0">
                <anchor moveWithCells="1">
                  <from>
                    <xdr:col>0</xdr:col>
                    <xdr:colOff>57150</xdr:colOff>
                    <xdr:row>13</xdr:row>
                    <xdr:rowOff>133350</xdr:rowOff>
                  </from>
                  <to>
                    <xdr:col>1</xdr:col>
                    <xdr:colOff>285750</xdr:colOff>
                    <xdr:row>14</xdr:row>
                    <xdr:rowOff>161925</xdr:rowOff>
                  </to>
                </anchor>
              </controlPr>
            </control>
          </mc:Choice>
        </mc:AlternateContent>
        <mc:AlternateContent xmlns:mc="http://schemas.openxmlformats.org/markup-compatibility/2006">
          <mc:Choice Requires="x14">
            <control shapeId="10245" r:id="rId9" name="Check Box 5">
              <controlPr defaultSize="0" autoFill="0" autoLine="0" autoPict="0">
                <anchor moveWithCells="1">
                  <from>
                    <xdr:col>0</xdr:col>
                    <xdr:colOff>47625</xdr:colOff>
                    <xdr:row>15</xdr:row>
                    <xdr:rowOff>19050</xdr:rowOff>
                  </from>
                  <to>
                    <xdr:col>2</xdr:col>
                    <xdr:colOff>28575</xdr:colOff>
                    <xdr:row>16</xdr:row>
                    <xdr:rowOff>47625</xdr:rowOff>
                  </to>
                </anchor>
              </controlPr>
            </control>
          </mc:Choice>
        </mc:AlternateContent>
        <mc:AlternateContent xmlns:mc="http://schemas.openxmlformats.org/markup-compatibility/2006">
          <mc:Choice Requires="x14">
            <control shapeId="10246" r:id="rId10" name="Check Box 6">
              <controlPr defaultSize="0" autoFill="0" autoLine="0" autoPict="0">
                <anchor moveWithCells="1">
                  <from>
                    <xdr:col>0</xdr:col>
                    <xdr:colOff>57150</xdr:colOff>
                    <xdr:row>16</xdr:row>
                    <xdr:rowOff>104775</xdr:rowOff>
                  </from>
                  <to>
                    <xdr:col>2</xdr:col>
                    <xdr:colOff>600075</xdr:colOff>
                    <xdr:row>17</xdr:row>
                    <xdr:rowOff>133350</xdr:rowOff>
                  </to>
                </anchor>
              </controlPr>
            </control>
          </mc:Choice>
        </mc:AlternateContent>
        <mc:AlternateContent xmlns:mc="http://schemas.openxmlformats.org/markup-compatibility/2006">
          <mc:Choice Requires="x14">
            <control shapeId="10247" r:id="rId11" name="Check Box 7">
              <controlPr defaultSize="0" autoFill="0" autoLine="0" autoPict="0">
                <anchor moveWithCells="1">
                  <from>
                    <xdr:col>0</xdr:col>
                    <xdr:colOff>57150</xdr:colOff>
                    <xdr:row>18</xdr:row>
                    <xdr:rowOff>9525</xdr:rowOff>
                  </from>
                  <to>
                    <xdr:col>2</xdr:col>
                    <xdr:colOff>171450</xdr:colOff>
                    <xdr:row>19</xdr:row>
                    <xdr:rowOff>38100</xdr:rowOff>
                  </to>
                </anchor>
              </controlPr>
            </control>
          </mc:Choice>
        </mc:AlternateContent>
        <mc:AlternateContent xmlns:mc="http://schemas.openxmlformats.org/markup-compatibility/2006">
          <mc:Choice Requires="x14">
            <control shapeId="10248" r:id="rId12" name="Check Box 8">
              <controlPr defaultSize="0" autoFill="0" autoLine="0" autoPict="0">
                <anchor moveWithCells="1">
                  <from>
                    <xdr:col>0</xdr:col>
                    <xdr:colOff>47625</xdr:colOff>
                    <xdr:row>19</xdr:row>
                    <xdr:rowOff>95250</xdr:rowOff>
                  </from>
                  <to>
                    <xdr:col>1</xdr:col>
                    <xdr:colOff>247650</xdr:colOff>
                    <xdr:row>20</xdr:row>
                    <xdr:rowOff>123825</xdr:rowOff>
                  </to>
                </anchor>
              </controlPr>
            </control>
          </mc:Choice>
        </mc:AlternateContent>
        <mc:AlternateContent xmlns:mc="http://schemas.openxmlformats.org/markup-compatibility/2006">
          <mc:Choice Requires="x14">
            <control shapeId="10249" r:id="rId13" name="Check Box 9">
              <controlPr defaultSize="0" autoFill="0" autoLine="0" autoPict="0">
                <anchor moveWithCells="1">
                  <from>
                    <xdr:col>0</xdr:col>
                    <xdr:colOff>47625</xdr:colOff>
                    <xdr:row>20</xdr:row>
                    <xdr:rowOff>171450</xdr:rowOff>
                  </from>
                  <to>
                    <xdr:col>1</xdr:col>
                    <xdr:colOff>581025</xdr:colOff>
                    <xdr:row>22</xdr:row>
                    <xdr:rowOff>9525</xdr:rowOff>
                  </to>
                </anchor>
              </controlPr>
            </control>
          </mc:Choice>
        </mc:AlternateContent>
        <mc:AlternateContent xmlns:mc="http://schemas.openxmlformats.org/markup-compatibility/2006">
          <mc:Choice Requires="x14">
            <control shapeId="10250" r:id="rId14" name="Check Box 10">
              <controlPr defaultSize="0" autoFill="0" autoLine="0" autoPict="0">
                <anchor moveWithCells="1">
                  <from>
                    <xdr:col>0</xdr:col>
                    <xdr:colOff>47625</xdr:colOff>
                    <xdr:row>22</xdr:row>
                    <xdr:rowOff>47625</xdr:rowOff>
                  </from>
                  <to>
                    <xdr:col>1</xdr:col>
                    <xdr:colOff>323850</xdr:colOff>
                    <xdr:row>23</xdr:row>
                    <xdr:rowOff>76200</xdr:rowOff>
                  </to>
                </anchor>
              </controlPr>
            </control>
          </mc:Choice>
        </mc:AlternateContent>
        <mc:AlternateContent xmlns:mc="http://schemas.openxmlformats.org/markup-compatibility/2006">
          <mc:Choice Requires="x14">
            <control shapeId="10251" r:id="rId15" name="Check Box 11">
              <controlPr defaultSize="0" autoFill="0" autoLine="0" autoPict="0">
                <anchor moveWithCells="1">
                  <from>
                    <xdr:col>0</xdr:col>
                    <xdr:colOff>57150</xdr:colOff>
                    <xdr:row>23</xdr:row>
                    <xdr:rowOff>142875</xdr:rowOff>
                  </from>
                  <to>
                    <xdr:col>2</xdr:col>
                    <xdr:colOff>438150</xdr:colOff>
                    <xdr:row>24</xdr:row>
                    <xdr:rowOff>171450</xdr:rowOff>
                  </to>
                </anchor>
              </controlPr>
            </control>
          </mc:Choice>
        </mc:AlternateContent>
        <mc:AlternateContent xmlns:mc="http://schemas.openxmlformats.org/markup-compatibility/2006">
          <mc:Choice Requires="x14">
            <control shapeId="10252" r:id="rId16" name="Check Box 12">
              <controlPr defaultSize="0" autoFill="0" autoLine="0" autoPict="0">
                <anchor moveWithCells="1">
                  <from>
                    <xdr:col>0</xdr:col>
                    <xdr:colOff>57150</xdr:colOff>
                    <xdr:row>25</xdr:row>
                    <xdr:rowOff>28575</xdr:rowOff>
                  </from>
                  <to>
                    <xdr:col>1</xdr:col>
                    <xdr:colOff>342900</xdr:colOff>
                    <xdr:row>26</xdr:row>
                    <xdr:rowOff>57150</xdr:rowOff>
                  </to>
                </anchor>
              </controlPr>
            </control>
          </mc:Choice>
        </mc:AlternateContent>
        <mc:AlternateContent xmlns:mc="http://schemas.openxmlformats.org/markup-compatibility/2006">
          <mc:Choice Requires="x14">
            <control shapeId="10257" r:id="rId17" name="Drop Down 17">
              <controlPr defaultSize="0" autoLine="0" autoPict="0">
                <anchor moveWithCells="1">
                  <from>
                    <xdr:col>1</xdr:col>
                    <xdr:colOff>247650</xdr:colOff>
                    <xdr:row>74</xdr:row>
                    <xdr:rowOff>9525</xdr:rowOff>
                  </from>
                  <to>
                    <xdr:col>3</xdr:col>
                    <xdr:colOff>533400</xdr:colOff>
                    <xdr:row>75</xdr:row>
                    <xdr:rowOff>19050</xdr:rowOff>
                  </to>
                </anchor>
              </controlPr>
            </control>
          </mc:Choice>
        </mc:AlternateContent>
        <mc:AlternateContent xmlns:mc="http://schemas.openxmlformats.org/markup-compatibility/2006">
          <mc:Choice Requires="x14">
            <control shapeId="10258" r:id="rId18" name="Drop Down 18">
              <controlPr defaultSize="0" autoLine="0" autoPict="0">
                <anchor moveWithCells="1">
                  <from>
                    <xdr:col>5</xdr:col>
                    <xdr:colOff>180975</xdr:colOff>
                    <xdr:row>74</xdr:row>
                    <xdr:rowOff>19050</xdr:rowOff>
                  </from>
                  <to>
                    <xdr:col>7</xdr:col>
                    <xdr:colOff>438150</xdr:colOff>
                    <xdr:row>75</xdr:row>
                    <xdr:rowOff>19050</xdr:rowOff>
                  </to>
                </anchor>
              </controlPr>
            </control>
          </mc:Choice>
        </mc:AlternateContent>
        <mc:AlternateContent xmlns:mc="http://schemas.openxmlformats.org/markup-compatibility/2006">
          <mc:Choice Requires="x14">
            <control shapeId="10259" r:id="rId19" name="Drop Down 19">
              <controlPr defaultSize="0" autoLine="0" autoPict="0">
                <anchor moveWithCells="1">
                  <from>
                    <xdr:col>11</xdr:col>
                    <xdr:colOff>266700</xdr:colOff>
                    <xdr:row>74</xdr:row>
                    <xdr:rowOff>0</xdr:rowOff>
                  </from>
                  <to>
                    <xdr:col>12</xdr:col>
                    <xdr:colOff>514350</xdr:colOff>
                    <xdr:row>75</xdr:row>
                    <xdr:rowOff>0</xdr:rowOff>
                  </to>
                </anchor>
              </controlPr>
            </control>
          </mc:Choice>
        </mc:AlternateContent>
        <mc:AlternateContent xmlns:mc="http://schemas.openxmlformats.org/markup-compatibility/2006">
          <mc:Choice Requires="x14">
            <control shapeId="10273" r:id="rId20" name="Check Box 33">
              <controlPr defaultSize="0" autoFill="0" autoLine="0" autoPict="0">
                <anchor moveWithCells="1">
                  <from>
                    <xdr:col>8</xdr:col>
                    <xdr:colOff>133350</xdr:colOff>
                    <xdr:row>80</xdr:row>
                    <xdr:rowOff>266700</xdr:rowOff>
                  </from>
                  <to>
                    <xdr:col>8</xdr:col>
                    <xdr:colOff>438150</xdr:colOff>
                    <xdr:row>80</xdr:row>
                    <xdr:rowOff>485775</xdr:rowOff>
                  </to>
                </anchor>
              </controlPr>
            </control>
          </mc:Choice>
        </mc:AlternateContent>
        <mc:AlternateContent xmlns:mc="http://schemas.openxmlformats.org/markup-compatibility/2006">
          <mc:Choice Requires="x14">
            <control shapeId="10274" r:id="rId21" name="Check Box 34">
              <controlPr defaultSize="0" autoFill="0" autoLine="0" autoPict="0">
                <anchor moveWithCells="1">
                  <from>
                    <xdr:col>11</xdr:col>
                    <xdr:colOff>200025</xdr:colOff>
                    <xdr:row>80</xdr:row>
                    <xdr:rowOff>276225</xdr:rowOff>
                  </from>
                  <to>
                    <xdr:col>11</xdr:col>
                    <xdr:colOff>504825</xdr:colOff>
                    <xdr:row>80</xdr:row>
                    <xdr:rowOff>495300</xdr:rowOff>
                  </to>
                </anchor>
              </controlPr>
            </control>
          </mc:Choice>
        </mc:AlternateContent>
        <mc:AlternateContent xmlns:mc="http://schemas.openxmlformats.org/markup-compatibility/2006">
          <mc:Choice Requires="x14">
            <control shapeId="10275" r:id="rId22" name="Check Box 35">
              <controlPr defaultSize="0" autoFill="0" autoLine="0" autoPict="0">
                <anchor moveWithCells="1">
                  <from>
                    <xdr:col>8</xdr:col>
                    <xdr:colOff>142875</xdr:colOff>
                    <xdr:row>80</xdr:row>
                    <xdr:rowOff>771525</xdr:rowOff>
                  </from>
                  <to>
                    <xdr:col>8</xdr:col>
                    <xdr:colOff>447675</xdr:colOff>
                    <xdr:row>81</xdr:row>
                    <xdr:rowOff>200025</xdr:rowOff>
                  </to>
                </anchor>
              </controlPr>
            </control>
          </mc:Choice>
        </mc:AlternateContent>
        <mc:AlternateContent xmlns:mc="http://schemas.openxmlformats.org/markup-compatibility/2006">
          <mc:Choice Requires="x14">
            <control shapeId="10276" r:id="rId23" name="Check Box 36">
              <controlPr defaultSize="0" autoFill="0" autoLine="0" autoPict="0">
                <anchor moveWithCells="1">
                  <from>
                    <xdr:col>11</xdr:col>
                    <xdr:colOff>209550</xdr:colOff>
                    <xdr:row>80</xdr:row>
                    <xdr:rowOff>771525</xdr:rowOff>
                  </from>
                  <to>
                    <xdr:col>11</xdr:col>
                    <xdr:colOff>514350</xdr:colOff>
                    <xdr:row>81</xdr:row>
                    <xdr:rowOff>200025</xdr:rowOff>
                  </to>
                </anchor>
              </controlPr>
            </control>
          </mc:Choice>
        </mc:AlternateContent>
        <mc:AlternateContent xmlns:mc="http://schemas.openxmlformats.org/markup-compatibility/2006">
          <mc:Choice Requires="x14">
            <control shapeId="10277" r:id="rId24" name="Check Box 37">
              <controlPr defaultSize="0" autoFill="0" autoLine="0" autoPict="0">
                <anchor moveWithCells="1">
                  <from>
                    <xdr:col>8</xdr:col>
                    <xdr:colOff>142875</xdr:colOff>
                    <xdr:row>82</xdr:row>
                    <xdr:rowOff>104775</xdr:rowOff>
                  </from>
                  <to>
                    <xdr:col>8</xdr:col>
                    <xdr:colOff>447675</xdr:colOff>
                    <xdr:row>82</xdr:row>
                    <xdr:rowOff>323850</xdr:rowOff>
                  </to>
                </anchor>
              </controlPr>
            </control>
          </mc:Choice>
        </mc:AlternateContent>
        <mc:AlternateContent xmlns:mc="http://schemas.openxmlformats.org/markup-compatibility/2006">
          <mc:Choice Requires="x14">
            <control shapeId="10278" r:id="rId25" name="Check Box 38">
              <controlPr defaultSize="0" autoFill="0" autoLine="0" autoPict="0">
                <anchor moveWithCells="1">
                  <from>
                    <xdr:col>8</xdr:col>
                    <xdr:colOff>152400</xdr:colOff>
                    <xdr:row>83</xdr:row>
                    <xdr:rowOff>171450</xdr:rowOff>
                  </from>
                  <to>
                    <xdr:col>8</xdr:col>
                    <xdr:colOff>457200</xdr:colOff>
                    <xdr:row>83</xdr:row>
                    <xdr:rowOff>390525</xdr:rowOff>
                  </to>
                </anchor>
              </controlPr>
            </control>
          </mc:Choice>
        </mc:AlternateContent>
        <mc:AlternateContent xmlns:mc="http://schemas.openxmlformats.org/markup-compatibility/2006">
          <mc:Choice Requires="x14">
            <control shapeId="10279" r:id="rId26" name="Check Box 39">
              <controlPr defaultSize="0" autoFill="0" autoLine="0" autoPict="0">
                <anchor moveWithCells="1">
                  <from>
                    <xdr:col>11</xdr:col>
                    <xdr:colOff>219075</xdr:colOff>
                    <xdr:row>82</xdr:row>
                    <xdr:rowOff>85725</xdr:rowOff>
                  </from>
                  <to>
                    <xdr:col>11</xdr:col>
                    <xdr:colOff>523875</xdr:colOff>
                    <xdr:row>82</xdr:row>
                    <xdr:rowOff>304800</xdr:rowOff>
                  </to>
                </anchor>
              </controlPr>
            </control>
          </mc:Choice>
        </mc:AlternateContent>
        <mc:AlternateContent xmlns:mc="http://schemas.openxmlformats.org/markup-compatibility/2006">
          <mc:Choice Requires="x14">
            <control shapeId="10280" r:id="rId27" name="Check Box 40">
              <controlPr defaultSize="0" autoFill="0" autoLine="0" autoPict="0">
                <anchor moveWithCells="1">
                  <from>
                    <xdr:col>11</xdr:col>
                    <xdr:colOff>209550</xdr:colOff>
                    <xdr:row>83</xdr:row>
                    <xdr:rowOff>171450</xdr:rowOff>
                  </from>
                  <to>
                    <xdr:col>11</xdr:col>
                    <xdr:colOff>514350</xdr:colOff>
                    <xdr:row>83</xdr:row>
                    <xdr:rowOff>390525</xdr:rowOff>
                  </to>
                </anchor>
              </controlPr>
            </control>
          </mc:Choice>
        </mc:AlternateContent>
        <mc:AlternateContent xmlns:mc="http://schemas.openxmlformats.org/markup-compatibility/2006">
          <mc:Choice Requires="x14">
            <control shapeId="10281" r:id="rId28" name="Check Box 41">
              <controlPr defaultSize="0" autoFill="0" autoLine="0" autoPict="0">
                <anchor moveWithCells="1">
                  <from>
                    <xdr:col>8</xdr:col>
                    <xdr:colOff>161925</xdr:colOff>
                    <xdr:row>84</xdr:row>
                    <xdr:rowOff>171450</xdr:rowOff>
                  </from>
                  <to>
                    <xdr:col>8</xdr:col>
                    <xdr:colOff>466725</xdr:colOff>
                    <xdr:row>84</xdr:row>
                    <xdr:rowOff>390525</xdr:rowOff>
                  </to>
                </anchor>
              </controlPr>
            </control>
          </mc:Choice>
        </mc:AlternateContent>
        <mc:AlternateContent xmlns:mc="http://schemas.openxmlformats.org/markup-compatibility/2006">
          <mc:Choice Requires="x14">
            <control shapeId="10282" r:id="rId29" name="Check Box 42">
              <controlPr defaultSize="0" autoFill="0" autoLine="0" autoPict="0">
                <anchor moveWithCells="1">
                  <from>
                    <xdr:col>8</xdr:col>
                    <xdr:colOff>161925</xdr:colOff>
                    <xdr:row>85</xdr:row>
                    <xdr:rowOff>180975</xdr:rowOff>
                  </from>
                  <to>
                    <xdr:col>8</xdr:col>
                    <xdr:colOff>466725</xdr:colOff>
                    <xdr:row>85</xdr:row>
                    <xdr:rowOff>400050</xdr:rowOff>
                  </to>
                </anchor>
              </controlPr>
            </control>
          </mc:Choice>
        </mc:AlternateContent>
        <mc:AlternateContent xmlns:mc="http://schemas.openxmlformats.org/markup-compatibility/2006">
          <mc:Choice Requires="x14">
            <control shapeId="10283" r:id="rId30" name="Check Box 43">
              <controlPr defaultSize="0" autoFill="0" autoLine="0" autoPict="0">
                <anchor moveWithCells="1">
                  <from>
                    <xdr:col>11</xdr:col>
                    <xdr:colOff>209550</xdr:colOff>
                    <xdr:row>84</xdr:row>
                    <xdr:rowOff>180975</xdr:rowOff>
                  </from>
                  <to>
                    <xdr:col>11</xdr:col>
                    <xdr:colOff>514350</xdr:colOff>
                    <xdr:row>84</xdr:row>
                    <xdr:rowOff>400050</xdr:rowOff>
                  </to>
                </anchor>
              </controlPr>
            </control>
          </mc:Choice>
        </mc:AlternateContent>
        <mc:AlternateContent xmlns:mc="http://schemas.openxmlformats.org/markup-compatibility/2006">
          <mc:Choice Requires="x14">
            <control shapeId="10284" r:id="rId31" name="Check Box 44">
              <controlPr defaultSize="0" autoFill="0" autoLine="0" autoPict="0">
                <anchor moveWithCells="1">
                  <from>
                    <xdr:col>11</xdr:col>
                    <xdr:colOff>209550</xdr:colOff>
                    <xdr:row>85</xdr:row>
                    <xdr:rowOff>152400</xdr:rowOff>
                  </from>
                  <to>
                    <xdr:col>11</xdr:col>
                    <xdr:colOff>514350</xdr:colOff>
                    <xdr:row>85</xdr:row>
                    <xdr:rowOff>371475</xdr:rowOff>
                  </to>
                </anchor>
              </controlPr>
            </control>
          </mc:Choice>
        </mc:AlternateContent>
        <mc:AlternateContent xmlns:mc="http://schemas.openxmlformats.org/markup-compatibility/2006">
          <mc:Choice Requires="x14">
            <control shapeId="10285" r:id="rId32" name="Check Box 45">
              <controlPr defaultSize="0" autoFill="0" autoLine="0" autoPict="0">
                <anchor moveWithCells="1">
                  <from>
                    <xdr:col>8</xdr:col>
                    <xdr:colOff>152400</xdr:colOff>
                    <xdr:row>86</xdr:row>
                    <xdr:rowOff>190500</xdr:rowOff>
                  </from>
                  <to>
                    <xdr:col>8</xdr:col>
                    <xdr:colOff>457200</xdr:colOff>
                    <xdr:row>86</xdr:row>
                    <xdr:rowOff>409575</xdr:rowOff>
                  </to>
                </anchor>
              </controlPr>
            </control>
          </mc:Choice>
        </mc:AlternateContent>
        <mc:AlternateContent xmlns:mc="http://schemas.openxmlformats.org/markup-compatibility/2006">
          <mc:Choice Requires="x14">
            <control shapeId="10286" r:id="rId33" name="Check Box 46">
              <controlPr defaultSize="0" autoFill="0" autoLine="0" autoPict="0">
                <anchor moveWithCells="1">
                  <from>
                    <xdr:col>8</xdr:col>
                    <xdr:colOff>152400</xdr:colOff>
                    <xdr:row>87</xdr:row>
                    <xdr:rowOff>209550</xdr:rowOff>
                  </from>
                  <to>
                    <xdr:col>8</xdr:col>
                    <xdr:colOff>457200</xdr:colOff>
                    <xdr:row>87</xdr:row>
                    <xdr:rowOff>428625</xdr:rowOff>
                  </to>
                </anchor>
              </controlPr>
            </control>
          </mc:Choice>
        </mc:AlternateContent>
        <mc:AlternateContent xmlns:mc="http://schemas.openxmlformats.org/markup-compatibility/2006">
          <mc:Choice Requires="x14">
            <control shapeId="10287" r:id="rId34" name="Check Box 47">
              <controlPr defaultSize="0" autoFill="0" autoLine="0" autoPict="0">
                <anchor moveWithCells="1">
                  <from>
                    <xdr:col>11</xdr:col>
                    <xdr:colOff>209550</xdr:colOff>
                    <xdr:row>86</xdr:row>
                    <xdr:rowOff>171450</xdr:rowOff>
                  </from>
                  <to>
                    <xdr:col>11</xdr:col>
                    <xdr:colOff>514350</xdr:colOff>
                    <xdr:row>86</xdr:row>
                    <xdr:rowOff>390525</xdr:rowOff>
                  </to>
                </anchor>
              </controlPr>
            </control>
          </mc:Choice>
        </mc:AlternateContent>
        <mc:AlternateContent xmlns:mc="http://schemas.openxmlformats.org/markup-compatibility/2006">
          <mc:Choice Requires="x14">
            <control shapeId="10288" r:id="rId35" name="Check Box 48">
              <controlPr defaultSize="0" autoFill="0" autoLine="0" autoPict="0">
                <anchor moveWithCells="1">
                  <from>
                    <xdr:col>11</xdr:col>
                    <xdr:colOff>200025</xdr:colOff>
                    <xdr:row>87</xdr:row>
                    <xdr:rowOff>180975</xdr:rowOff>
                  </from>
                  <to>
                    <xdr:col>11</xdr:col>
                    <xdr:colOff>504825</xdr:colOff>
                    <xdr:row>87</xdr:row>
                    <xdr:rowOff>400050</xdr:rowOff>
                  </to>
                </anchor>
              </controlPr>
            </control>
          </mc:Choice>
        </mc:AlternateContent>
        <mc:AlternateContent xmlns:mc="http://schemas.openxmlformats.org/markup-compatibility/2006">
          <mc:Choice Requires="x14">
            <control shapeId="10290" r:id="rId36" name="Check Box 50">
              <controlPr defaultSize="0" autoFill="0" autoLine="0" autoPict="0">
                <anchor moveWithCells="1">
                  <from>
                    <xdr:col>8</xdr:col>
                    <xdr:colOff>152400</xdr:colOff>
                    <xdr:row>88</xdr:row>
                    <xdr:rowOff>161925</xdr:rowOff>
                  </from>
                  <to>
                    <xdr:col>8</xdr:col>
                    <xdr:colOff>457200</xdr:colOff>
                    <xdr:row>88</xdr:row>
                    <xdr:rowOff>381000</xdr:rowOff>
                  </to>
                </anchor>
              </controlPr>
            </control>
          </mc:Choice>
        </mc:AlternateContent>
        <mc:AlternateContent xmlns:mc="http://schemas.openxmlformats.org/markup-compatibility/2006">
          <mc:Choice Requires="x14">
            <control shapeId="10291" r:id="rId37" name="Check Box 51">
              <controlPr defaultSize="0" autoFill="0" autoLine="0" autoPict="0">
                <anchor moveWithCells="1">
                  <from>
                    <xdr:col>8</xdr:col>
                    <xdr:colOff>161925</xdr:colOff>
                    <xdr:row>89</xdr:row>
                    <xdr:rowOff>104775</xdr:rowOff>
                  </from>
                  <to>
                    <xdr:col>8</xdr:col>
                    <xdr:colOff>466725</xdr:colOff>
                    <xdr:row>89</xdr:row>
                    <xdr:rowOff>323850</xdr:rowOff>
                  </to>
                </anchor>
              </controlPr>
            </control>
          </mc:Choice>
        </mc:AlternateContent>
        <mc:AlternateContent xmlns:mc="http://schemas.openxmlformats.org/markup-compatibility/2006">
          <mc:Choice Requires="x14">
            <control shapeId="10292" r:id="rId38" name="Check Box 52">
              <controlPr defaultSize="0" autoFill="0" autoLine="0" autoPict="0">
                <anchor moveWithCells="1">
                  <from>
                    <xdr:col>11</xdr:col>
                    <xdr:colOff>219075</xdr:colOff>
                    <xdr:row>88</xdr:row>
                    <xdr:rowOff>180975</xdr:rowOff>
                  </from>
                  <to>
                    <xdr:col>11</xdr:col>
                    <xdr:colOff>523875</xdr:colOff>
                    <xdr:row>88</xdr:row>
                    <xdr:rowOff>400050</xdr:rowOff>
                  </to>
                </anchor>
              </controlPr>
            </control>
          </mc:Choice>
        </mc:AlternateContent>
        <mc:AlternateContent xmlns:mc="http://schemas.openxmlformats.org/markup-compatibility/2006">
          <mc:Choice Requires="x14">
            <control shapeId="10293" r:id="rId39" name="Check Box 53">
              <controlPr defaultSize="0" autoFill="0" autoLine="0" autoPict="0">
                <anchor moveWithCells="1">
                  <from>
                    <xdr:col>11</xdr:col>
                    <xdr:colOff>219075</xdr:colOff>
                    <xdr:row>89</xdr:row>
                    <xdr:rowOff>114300</xdr:rowOff>
                  </from>
                  <to>
                    <xdr:col>11</xdr:col>
                    <xdr:colOff>523875</xdr:colOff>
                    <xdr:row>89</xdr:row>
                    <xdr:rowOff>333375</xdr:rowOff>
                  </to>
                </anchor>
              </controlPr>
            </control>
          </mc:Choice>
        </mc:AlternateContent>
        <mc:AlternateContent xmlns:mc="http://schemas.openxmlformats.org/markup-compatibility/2006">
          <mc:Choice Requires="x14">
            <control shapeId="10296" r:id="rId40" name="Check Box 56">
              <controlPr defaultSize="0" autoFill="0" autoLine="0" autoPict="0">
                <anchor moveWithCells="1">
                  <from>
                    <xdr:col>0</xdr:col>
                    <xdr:colOff>76200</xdr:colOff>
                    <xdr:row>104</xdr:row>
                    <xdr:rowOff>123825</xdr:rowOff>
                  </from>
                  <to>
                    <xdr:col>8</xdr:col>
                    <xdr:colOff>47625</xdr:colOff>
                    <xdr:row>105</xdr:row>
                    <xdr:rowOff>152400</xdr:rowOff>
                  </to>
                </anchor>
              </controlPr>
            </control>
          </mc:Choice>
        </mc:AlternateContent>
        <mc:AlternateContent xmlns:mc="http://schemas.openxmlformats.org/markup-compatibility/2006">
          <mc:Choice Requires="x14">
            <control shapeId="10297" r:id="rId41" name="Check Box 57">
              <controlPr defaultSize="0" autoFill="0" autoLine="0" autoPict="0">
                <anchor moveWithCells="1">
                  <from>
                    <xdr:col>0</xdr:col>
                    <xdr:colOff>76200</xdr:colOff>
                    <xdr:row>106</xdr:row>
                    <xdr:rowOff>28575</xdr:rowOff>
                  </from>
                  <to>
                    <xdr:col>8</xdr:col>
                    <xdr:colOff>342900</xdr:colOff>
                    <xdr:row>107</xdr:row>
                    <xdr:rowOff>57150</xdr:rowOff>
                  </to>
                </anchor>
              </controlPr>
            </control>
          </mc:Choice>
        </mc:AlternateContent>
        <mc:AlternateContent xmlns:mc="http://schemas.openxmlformats.org/markup-compatibility/2006">
          <mc:Choice Requires="x14">
            <control shapeId="10298" r:id="rId42" name="Check Box 58">
              <controlPr defaultSize="0" autoFill="0" autoLine="0" autoPict="0">
                <anchor moveWithCells="1">
                  <from>
                    <xdr:col>0</xdr:col>
                    <xdr:colOff>76200</xdr:colOff>
                    <xdr:row>107</xdr:row>
                    <xdr:rowOff>133350</xdr:rowOff>
                  </from>
                  <to>
                    <xdr:col>8</xdr:col>
                    <xdr:colOff>314325</xdr:colOff>
                    <xdr:row>108</xdr:row>
                    <xdr:rowOff>161925</xdr:rowOff>
                  </to>
                </anchor>
              </controlPr>
            </control>
          </mc:Choice>
        </mc:AlternateContent>
        <mc:AlternateContent xmlns:mc="http://schemas.openxmlformats.org/markup-compatibility/2006">
          <mc:Choice Requires="x14">
            <control shapeId="10299" r:id="rId43" name="Check Box 59">
              <controlPr defaultSize="0" autoFill="0" autoLine="0" autoPict="0">
                <anchor moveWithCells="1">
                  <from>
                    <xdr:col>0</xdr:col>
                    <xdr:colOff>66675</xdr:colOff>
                    <xdr:row>109</xdr:row>
                    <xdr:rowOff>19050</xdr:rowOff>
                  </from>
                  <to>
                    <xdr:col>8</xdr:col>
                    <xdr:colOff>438150</xdr:colOff>
                    <xdr:row>110</xdr:row>
                    <xdr:rowOff>47625</xdr:rowOff>
                  </to>
                </anchor>
              </controlPr>
            </control>
          </mc:Choice>
        </mc:AlternateContent>
        <mc:AlternateContent xmlns:mc="http://schemas.openxmlformats.org/markup-compatibility/2006">
          <mc:Choice Requires="x14">
            <control shapeId="10300" r:id="rId44" name="Check Box 60">
              <controlPr defaultSize="0" autoFill="0" autoLine="0" autoPict="0">
                <anchor moveWithCells="1">
                  <from>
                    <xdr:col>0</xdr:col>
                    <xdr:colOff>76200</xdr:colOff>
                    <xdr:row>110</xdr:row>
                    <xdr:rowOff>114300</xdr:rowOff>
                  </from>
                  <to>
                    <xdr:col>11</xdr:col>
                    <xdr:colOff>38100</xdr:colOff>
                    <xdr:row>111</xdr:row>
                    <xdr:rowOff>142875</xdr:rowOff>
                  </to>
                </anchor>
              </controlPr>
            </control>
          </mc:Choice>
        </mc:AlternateContent>
        <mc:AlternateContent xmlns:mc="http://schemas.openxmlformats.org/markup-compatibility/2006">
          <mc:Choice Requires="x14">
            <control shapeId="10301" r:id="rId45" name="Check Box 61">
              <controlPr defaultSize="0" autoFill="0" autoLine="0" autoPict="0">
                <anchor moveWithCells="1">
                  <from>
                    <xdr:col>0</xdr:col>
                    <xdr:colOff>66675</xdr:colOff>
                    <xdr:row>112</xdr:row>
                    <xdr:rowOff>0</xdr:rowOff>
                  </from>
                  <to>
                    <xdr:col>8</xdr:col>
                    <xdr:colOff>342900</xdr:colOff>
                    <xdr:row>113</xdr:row>
                    <xdr:rowOff>28575</xdr:rowOff>
                  </to>
                </anchor>
              </controlPr>
            </control>
          </mc:Choice>
        </mc:AlternateContent>
        <mc:AlternateContent xmlns:mc="http://schemas.openxmlformats.org/markup-compatibility/2006">
          <mc:Choice Requires="x14">
            <control shapeId="10302" r:id="rId46" name="Check Box 62">
              <controlPr defaultSize="0" autoFill="0" autoLine="0" autoPict="0">
                <anchor moveWithCells="1">
                  <from>
                    <xdr:col>0</xdr:col>
                    <xdr:colOff>66675</xdr:colOff>
                    <xdr:row>113</xdr:row>
                    <xdr:rowOff>76200</xdr:rowOff>
                  </from>
                  <to>
                    <xdr:col>8</xdr:col>
                    <xdr:colOff>428625</xdr:colOff>
                    <xdr:row>114</xdr:row>
                    <xdr:rowOff>104775</xdr:rowOff>
                  </to>
                </anchor>
              </controlPr>
            </control>
          </mc:Choice>
        </mc:AlternateContent>
        <mc:AlternateContent xmlns:mc="http://schemas.openxmlformats.org/markup-compatibility/2006">
          <mc:Choice Requires="x14">
            <control shapeId="10303" r:id="rId47" name="Check Box 63">
              <controlPr defaultSize="0" autoFill="0" autoLine="0" autoPict="0">
                <anchor moveWithCells="1">
                  <from>
                    <xdr:col>0</xdr:col>
                    <xdr:colOff>57150</xdr:colOff>
                    <xdr:row>114</xdr:row>
                    <xdr:rowOff>152400</xdr:rowOff>
                  </from>
                  <to>
                    <xdr:col>9</xdr:col>
                    <xdr:colOff>457200</xdr:colOff>
                    <xdr:row>115</xdr:row>
                    <xdr:rowOff>180975</xdr:rowOff>
                  </to>
                </anchor>
              </controlPr>
            </control>
          </mc:Choice>
        </mc:AlternateContent>
        <mc:AlternateContent xmlns:mc="http://schemas.openxmlformats.org/markup-compatibility/2006">
          <mc:Choice Requires="x14">
            <control shapeId="10304" r:id="rId48" name="Check Box 64">
              <controlPr defaultSize="0" autoFill="0" autoLine="0" autoPict="0">
                <anchor moveWithCells="1">
                  <from>
                    <xdr:col>0</xdr:col>
                    <xdr:colOff>57150</xdr:colOff>
                    <xdr:row>116</xdr:row>
                    <xdr:rowOff>66675</xdr:rowOff>
                  </from>
                  <to>
                    <xdr:col>12</xdr:col>
                    <xdr:colOff>314325</xdr:colOff>
                    <xdr:row>117</xdr:row>
                    <xdr:rowOff>95250</xdr:rowOff>
                  </to>
                </anchor>
              </controlPr>
            </control>
          </mc:Choice>
        </mc:AlternateContent>
        <mc:AlternateContent xmlns:mc="http://schemas.openxmlformats.org/markup-compatibility/2006">
          <mc:Choice Requires="x14">
            <control shapeId="10305" r:id="rId49" name="Check Box 65">
              <controlPr defaultSize="0" autoFill="0" autoLine="0" autoPict="0">
                <anchor moveWithCells="1">
                  <from>
                    <xdr:col>0</xdr:col>
                    <xdr:colOff>57150</xdr:colOff>
                    <xdr:row>119</xdr:row>
                    <xdr:rowOff>76200</xdr:rowOff>
                  </from>
                  <to>
                    <xdr:col>5</xdr:col>
                    <xdr:colOff>142875</xdr:colOff>
                    <xdr:row>120</xdr:row>
                    <xdr:rowOff>104775</xdr:rowOff>
                  </to>
                </anchor>
              </controlPr>
            </control>
          </mc:Choice>
        </mc:AlternateContent>
        <mc:AlternateContent xmlns:mc="http://schemas.openxmlformats.org/markup-compatibility/2006">
          <mc:Choice Requires="x14">
            <control shapeId="10306" r:id="rId50" name="Check Box 66">
              <controlPr defaultSize="0" autoFill="0" autoLine="0" autoPict="0">
                <anchor moveWithCells="1">
                  <from>
                    <xdr:col>0</xdr:col>
                    <xdr:colOff>47625</xdr:colOff>
                    <xdr:row>120</xdr:row>
                    <xdr:rowOff>161925</xdr:rowOff>
                  </from>
                  <to>
                    <xdr:col>5</xdr:col>
                    <xdr:colOff>400050</xdr:colOff>
                    <xdr:row>122</xdr:row>
                    <xdr:rowOff>0</xdr:rowOff>
                  </to>
                </anchor>
              </controlPr>
            </control>
          </mc:Choice>
        </mc:AlternateContent>
        <mc:AlternateContent xmlns:mc="http://schemas.openxmlformats.org/markup-compatibility/2006">
          <mc:Choice Requires="x14">
            <control shapeId="10307" r:id="rId51" name="Check Box 67">
              <controlPr defaultSize="0" autoFill="0" autoLine="0" autoPict="0">
                <anchor moveWithCells="1">
                  <from>
                    <xdr:col>0</xdr:col>
                    <xdr:colOff>47625</xdr:colOff>
                    <xdr:row>122</xdr:row>
                    <xdr:rowOff>66675</xdr:rowOff>
                  </from>
                  <to>
                    <xdr:col>5</xdr:col>
                    <xdr:colOff>419100</xdr:colOff>
                    <xdr:row>123</xdr:row>
                    <xdr:rowOff>95250</xdr:rowOff>
                  </to>
                </anchor>
              </controlPr>
            </control>
          </mc:Choice>
        </mc:AlternateContent>
        <mc:AlternateContent xmlns:mc="http://schemas.openxmlformats.org/markup-compatibility/2006">
          <mc:Choice Requires="x14">
            <control shapeId="10308" r:id="rId52" name="Check Box 68">
              <controlPr defaultSize="0" autoFill="0" autoLine="0" autoPict="0">
                <anchor moveWithCells="1">
                  <from>
                    <xdr:col>0</xdr:col>
                    <xdr:colOff>47625</xdr:colOff>
                    <xdr:row>123</xdr:row>
                    <xdr:rowOff>171450</xdr:rowOff>
                  </from>
                  <to>
                    <xdr:col>14</xdr:col>
                    <xdr:colOff>409575</xdr:colOff>
                    <xdr:row>125</xdr:row>
                    <xdr:rowOff>9525</xdr:rowOff>
                  </to>
                </anchor>
              </controlPr>
            </control>
          </mc:Choice>
        </mc:AlternateContent>
        <mc:AlternateContent xmlns:mc="http://schemas.openxmlformats.org/markup-compatibility/2006">
          <mc:Choice Requires="x14">
            <control shapeId="10309" r:id="rId53" name="Check Box 69">
              <controlPr defaultSize="0" autoFill="0" autoLine="0" autoPict="0">
                <anchor moveWithCells="1">
                  <from>
                    <xdr:col>0</xdr:col>
                    <xdr:colOff>66675</xdr:colOff>
                    <xdr:row>126</xdr:row>
                    <xdr:rowOff>180975</xdr:rowOff>
                  </from>
                  <to>
                    <xdr:col>3</xdr:col>
                    <xdr:colOff>152400</xdr:colOff>
                    <xdr:row>128</xdr:row>
                    <xdr:rowOff>19050</xdr:rowOff>
                  </to>
                </anchor>
              </controlPr>
            </control>
          </mc:Choice>
        </mc:AlternateContent>
        <mc:AlternateContent xmlns:mc="http://schemas.openxmlformats.org/markup-compatibility/2006">
          <mc:Choice Requires="x14">
            <control shapeId="10310" r:id="rId54" name="Check Box 70">
              <controlPr defaultSize="0" autoFill="0" autoLine="0" autoPict="0">
                <anchor moveWithCells="1">
                  <from>
                    <xdr:col>0</xdr:col>
                    <xdr:colOff>57150</xdr:colOff>
                    <xdr:row>125</xdr:row>
                    <xdr:rowOff>76200</xdr:rowOff>
                  </from>
                  <to>
                    <xdr:col>6</xdr:col>
                    <xdr:colOff>228600</xdr:colOff>
                    <xdr:row>126</xdr:row>
                    <xdr:rowOff>104775</xdr:rowOff>
                  </to>
                </anchor>
              </controlPr>
            </control>
          </mc:Choice>
        </mc:AlternateContent>
        <mc:AlternateContent xmlns:mc="http://schemas.openxmlformats.org/markup-compatibility/2006">
          <mc:Choice Requires="x14">
            <control shapeId="10311" r:id="rId55" name="Check Box 71">
              <controlPr defaultSize="0" autoFill="0" autoLine="0" autoPict="0">
                <anchor moveWithCells="1">
                  <from>
                    <xdr:col>0</xdr:col>
                    <xdr:colOff>66675</xdr:colOff>
                    <xdr:row>128</xdr:row>
                    <xdr:rowOff>85725</xdr:rowOff>
                  </from>
                  <to>
                    <xdr:col>6</xdr:col>
                    <xdr:colOff>333375</xdr:colOff>
                    <xdr:row>129</xdr:row>
                    <xdr:rowOff>114300</xdr:rowOff>
                  </to>
                </anchor>
              </controlPr>
            </control>
          </mc:Choice>
        </mc:AlternateContent>
        <mc:AlternateContent xmlns:mc="http://schemas.openxmlformats.org/markup-compatibility/2006">
          <mc:Choice Requires="x14">
            <control shapeId="10312" r:id="rId56" name="Check Box 72">
              <controlPr defaultSize="0" autoFill="0" autoLine="0" autoPict="0">
                <anchor moveWithCells="1">
                  <from>
                    <xdr:col>1</xdr:col>
                    <xdr:colOff>266700</xdr:colOff>
                    <xdr:row>133</xdr:row>
                    <xdr:rowOff>9525</xdr:rowOff>
                  </from>
                  <to>
                    <xdr:col>1</xdr:col>
                    <xdr:colOff>571500</xdr:colOff>
                    <xdr:row>134</xdr:row>
                    <xdr:rowOff>28575</xdr:rowOff>
                  </to>
                </anchor>
              </controlPr>
            </control>
          </mc:Choice>
        </mc:AlternateContent>
        <mc:AlternateContent xmlns:mc="http://schemas.openxmlformats.org/markup-compatibility/2006">
          <mc:Choice Requires="x14">
            <control shapeId="10313" r:id="rId57" name="Check Box 73">
              <controlPr defaultSize="0" autoFill="0" autoLine="0" autoPict="0">
                <anchor moveWithCells="1">
                  <from>
                    <xdr:col>1</xdr:col>
                    <xdr:colOff>266700</xdr:colOff>
                    <xdr:row>136</xdr:row>
                    <xdr:rowOff>9525</xdr:rowOff>
                  </from>
                  <to>
                    <xdr:col>1</xdr:col>
                    <xdr:colOff>571500</xdr:colOff>
                    <xdr:row>137</xdr:row>
                    <xdr:rowOff>38100</xdr:rowOff>
                  </to>
                </anchor>
              </controlPr>
            </control>
          </mc:Choice>
        </mc:AlternateContent>
        <mc:AlternateContent xmlns:mc="http://schemas.openxmlformats.org/markup-compatibility/2006">
          <mc:Choice Requires="x14">
            <control shapeId="10314" r:id="rId58" name="Check Box 74">
              <controlPr defaultSize="0" autoFill="0" autoLine="0" autoPict="0">
                <anchor moveWithCells="1">
                  <from>
                    <xdr:col>1</xdr:col>
                    <xdr:colOff>266700</xdr:colOff>
                    <xdr:row>139</xdr:row>
                    <xdr:rowOff>9525</xdr:rowOff>
                  </from>
                  <to>
                    <xdr:col>1</xdr:col>
                    <xdr:colOff>571500</xdr:colOff>
                    <xdr:row>140</xdr:row>
                    <xdr:rowOff>38100</xdr:rowOff>
                  </to>
                </anchor>
              </controlPr>
            </control>
          </mc:Choice>
        </mc:AlternateContent>
        <mc:AlternateContent xmlns:mc="http://schemas.openxmlformats.org/markup-compatibility/2006">
          <mc:Choice Requires="x14">
            <control shapeId="10315" r:id="rId59" name="Check Box 75">
              <controlPr defaultSize="0" autoFill="0" autoLine="0" autoPict="0">
                <anchor moveWithCells="1">
                  <from>
                    <xdr:col>1</xdr:col>
                    <xdr:colOff>266700</xdr:colOff>
                    <xdr:row>142</xdr:row>
                    <xdr:rowOff>9525</xdr:rowOff>
                  </from>
                  <to>
                    <xdr:col>1</xdr:col>
                    <xdr:colOff>571500</xdr:colOff>
                    <xdr:row>143</xdr:row>
                    <xdr:rowOff>38100</xdr:rowOff>
                  </to>
                </anchor>
              </controlPr>
            </control>
          </mc:Choice>
        </mc:AlternateContent>
        <mc:AlternateContent xmlns:mc="http://schemas.openxmlformats.org/markup-compatibility/2006">
          <mc:Choice Requires="x14">
            <control shapeId="10318" r:id="rId60" name="Check Box 78">
              <controlPr defaultSize="0" autoFill="0" autoLine="0" autoPict="0">
                <anchor moveWithCells="1">
                  <from>
                    <xdr:col>1</xdr:col>
                    <xdr:colOff>257175</xdr:colOff>
                    <xdr:row>145</xdr:row>
                    <xdr:rowOff>57150</xdr:rowOff>
                  </from>
                  <to>
                    <xdr:col>1</xdr:col>
                    <xdr:colOff>561975</xdr:colOff>
                    <xdr:row>146</xdr:row>
                    <xdr:rowOff>38100</xdr:rowOff>
                  </to>
                </anchor>
              </controlPr>
            </control>
          </mc:Choice>
        </mc:AlternateContent>
        <mc:AlternateContent xmlns:mc="http://schemas.openxmlformats.org/markup-compatibility/2006">
          <mc:Choice Requires="x14">
            <control shapeId="10319" r:id="rId61" name="Check Box 79">
              <controlPr defaultSize="0" autoFill="0" autoLine="0" autoPict="0">
                <anchor moveWithCells="1">
                  <from>
                    <xdr:col>1</xdr:col>
                    <xdr:colOff>257175</xdr:colOff>
                    <xdr:row>148</xdr:row>
                    <xdr:rowOff>57150</xdr:rowOff>
                  </from>
                  <to>
                    <xdr:col>1</xdr:col>
                    <xdr:colOff>561975</xdr:colOff>
                    <xdr:row>149</xdr:row>
                    <xdr:rowOff>85725</xdr:rowOff>
                  </to>
                </anchor>
              </controlPr>
            </control>
          </mc:Choice>
        </mc:AlternateContent>
        <mc:AlternateContent xmlns:mc="http://schemas.openxmlformats.org/markup-compatibility/2006">
          <mc:Choice Requires="x14">
            <control shapeId="10320" r:id="rId62" name="Check Box 80">
              <controlPr defaultSize="0" autoFill="0" autoLine="0" autoPict="0">
                <anchor moveWithCells="1">
                  <from>
                    <xdr:col>1</xdr:col>
                    <xdr:colOff>257175</xdr:colOff>
                    <xdr:row>151</xdr:row>
                    <xdr:rowOff>57150</xdr:rowOff>
                  </from>
                  <to>
                    <xdr:col>1</xdr:col>
                    <xdr:colOff>561975</xdr:colOff>
                    <xdr:row>152</xdr:row>
                    <xdr:rowOff>85725</xdr:rowOff>
                  </to>
                </anchor>
              </controlPr>
            </control>
          </mc:Choice>
        </mc:AlternateContent>
        <mc:AlternateContent xmlns:mc="http://schemas.openxmlformats.org/markup-compatibility/2006">
          <mc:Choice Requires="x14">
            <control shapeId="10321" r:id="rId63" name="Check Box 81">
              <controlPr defaultSize="0" autoFill="0" autoLine="0" autoPict="0">
                <anchor moveWithCells="1">
                  <from>
                    <xdr:col>1</xdr:col>
                    <xdr:colOff>257175</xdr:colOff>
                    <xdr:row>154</xdr:row>
                    <xdr:rowOff>57150</xdr:rowOff>
                  </from>
                  <to>
                    <xdr:col>1</xdr:col>
                    <xdr:colOff>561975</xdr:colOff>
                    <xdr:row>155</xdr:row>
                    <xdr:rowOff>85725</xdr:rowOff>
                  </to>
                </anchor>
              </controlPr>
            </control>
          </mc:Choice>
        </mc:AlternateContent>
        <mc:AlternateContent xmlns:mc="http://schemas.openxmlformats.org/markup-compatibility/2006">
          <mc:Choice Requires="x14">
            <control shapeId="10323" r:id="rId64" name="Check Box 83">
              <controlPr defaultSize="0" autoFill="0" autoLine="0" autoPict="0">
                <anchor moveWithCells="1">
                  <from>
                    <xdr:col>1</xdr:col>
                    <xdr:colOff>247650</xdr:colOff>
                    <xdr:row>157</xdr:row>
                    <xdr:rowOff>76200</xdr:rowOff>
                  </from>
                  <to>
                    <xdr:col>1</xdr:col>
                    <xdr:colOff>552450</xdr:colOff>
                    <xdr:row>158</xdr:row>
                    <xdr:rowOff>57150</xdr:rowOff>
                  </to>
                </anchor>
              </controlPr>
            </control>
          </mc:Choice>
        </mc:AlternateContent>
        <mc:AlternateContent xmlns:mc="http://schemas.openxmlformats.org/markup-compatibility/2006">
          <mc:Choice Requires="x14">
            <control shapeId="10324" r:id="rId65" name="Check Box 84">
              <controlPr defaultSize="0" autoFill="0" autoLine="0" autoPict="0">
                <anchor moveWithCells="1">
                  <from>
                    <xdr:col>1</xdr:col>
                    <xdr:colOff>247650</xdr:colOff>
                    <xdr:row>160</xdr:row>
                    <xdr:rowOff>76200</xdr:rowOff>
                  </from>
                  <to>
                    <xdr:col>1</xdr:col>
                    <xdr:colOff>552450</xdr:colOff>
                    <xdr:row>161</xdr:row>
                    <xdr:rowOff>104775</xdr:rowOff>
                  </to>
                </anchor>
              </controlPr>
            </control>
          </mc:Choice>
        </mc:AlternateContent>
        <mc:AlternateContent xmlns:mc="http://schemas.openxmlformats.org/markup-compatibility/2006">
          <mc:Choice Requires="x14">
            <control shapeId="10325" r:id="rId66" name="Check Box 85">
              <controlPr defaultSize="0" autoFill="0" autoLine="0" autoPict="0">
                <anchor moveWithCells="1">
                  <from>
                    <xdr:col>1</xdr:col>
                    <xdr:colOff>247650</xdr:colOff>
                    <xdr:row>163</xdr:row>
                    <xdr:rowOff>76200</xdr:rowOff>
                  </from>
                  <to>
                    <xdr:col>1</xdr:col>
                    <xdr:colOff>552450</xdr:colOff>
                    <xdr:row>164</xdr:row>
                    <xdr:rowOff>104775</xdr:rowOff>
                  </to>
                </anchor>
              </controlPr>
            </control>
          </mc:Choice>
        </mc:AlternateContent>
        <mc:AlternateContent xmlns:mc="http://schemas.openxmlformats.org/markup-compatibility/2006">
          <mc:Choice Requires="x14">
            <control shapeId="10326" r:id="rId67" name="Check Box 86">
              <controlPr defaultSize="0" autoFill="0" autoLine="0" autoPict="0">
                <anchor moveWithCells="1">
                  <from>
                    <xdr:col>1</xdr:col>
                    <xdr:colOff>247650</xdr:colOff>
                    <xdr:row>166</xdr:row>
                    <xdr:rowOff>76200</xdr:rowOff>
                  </from>
                  <to>
                    <xdr:col>1</xdr:col>
                    <xdr:colOff>552450</xdr:colOff>
                    <xdr:row>167</xdr:row>
                    <xdr:rowOff>104775</xdr:rowOff>
                  </to>
                </anchor>
              </controlPr>
            </control>
          </mc:Choice>
        </mc:AlternateContent>
        <mc:AlternateContent xmlns:mc="http://schemas.openxmlformats.org/markup-compatibility/2006">
          <mc:Choice Requires="x14">
            <control shapeId="10328" r:id="rId68" name="Check Box 88">
              <controlPr defaultSize="0" autoFill="0" autoLine="0" autoPict="0">
                <anchor moveWithCells="1">
                  <from>
                    <xdr:col>1</xdr:col>
                    <xdr:colOff>247650</xdr:colOff>
                    <xdr:row>169</xdr:row>
                    <xdr:rowOff>47625</xdr:rowOff>
                  </from>
                  <to>
                    <xdr:col>1</xdr:col>
                    <xdr:colOff>552450</xdr:colOff>
                    <xdr:row>170</xdr:row>
                    <xdr:rowOff>28575</xdr:rowOff>
                  </to>
                </anchor>
              </controlPr>
            </control>
          </mc:Choice>
        </mc:AlternateContent>
        <mc:AlternateContent xmlns:mc="http://schemas.openxmlformats.org/markup-compatibility/2006">
          <mc:Choice Requires="x14">
            <control shapeId="10329" r:id="rId69" name="Check Box 89">
              <controlPr defaultSize="0" autoFill="0" autoLine="0" autoPict="0">
                <anchor moveWithCells="1">
                  <from>
                    <xdr:col>1</xdr:col>
                    <xdr:colOff>247650</xdr:colOff>
                    <xdr:row>172</xdr:row>
                    <xdr:rowOff>47625</xdr:rowOff>
                  </from>
                  <to>
                    <xdr:col>1</xdr:col>
                    <xdr:colOff>552450</xdr:colOff>
                    <xdr:row>173</xdr:row>
                    <xdr:rowOff>76200</xdr:rowOff>
                  </to>
                </anchor>
              </controlPr>
            </control>
          </mc:Choice>
        </mc:AlternateContent>
        <mc:AlternateContent xmlns:mc="http://schemas.openxmlformats.org/markup-compatibility/2006">
          <mc:Choice Requires="x14">
            <control shapeId="10330" r:id="rId70" name="Check Box 90">
              <controlPr defaultSize="0" autoFill="0" autoLine="0" autoPict="0">
                <anchor moveWithCells="1">
                  <from>
                    <xdr:col>1</xdr:col>
                    <xdr:colOff>247650</xdr:colOff>
                    <xdr:row>175</xdr:row>
                    <xdr:rowOff>47625</xdr:rowOff>
                  </from>
                  <to>
                    <xdr:col>1</xdr:col>
                    <xdr:colOff>552450</xdr:colOff>
                    <xdr:row>176</xdr:row>
                    <xdr:rowOff>76200</xdr:rowOff>
                  </to>
                </anchor>
              </controlPr>
            </control>
          </mc:Choice>
        </mc:AlternateContent>
        <mc:AlternateContent xmlns:mc="http://schemas.openxmlformats.org/markup-compatibility/2006">
          <mc:Choice Requires="x14">
            <control shapeId="10331" r:id="rId71" name="Check Box 91">
              <controlPr defaultSize="0" autoFill="0" autoLine="0" autoPict="0">
                <anchor moveWithCells="1">
                  <from>
                    <xdr:col>1</xdr:col>
                    <xdr:colOff>247650</xdr:colOff>
                    <xdr:row>179</xdr:row>
                    <xdr:rowOff>47625</xdr:rowOff>
                  </from>
                  <to>
                    <xdr:col>1</xdr:col>
                    <xdr:colOff>552450</xdr:colOff>
                    <xdr:row>180</xdr:row>
                    <xdr:rowOff>76200</xdr:rowOff>
                  </to>
                </anchor>
              </controlPr>
            </control>
          </mc:Choice>
        </mc:AlternateContent>
        <mc:AlternateContent xmlns:mc="http://schemas.openxmlformats.org/markup-compatibility/2006">
          <mc:Choice Requires="x14">
            <control shapeId="10333" r:id="rId72" name="Check Box 93">
              <controlPr defaultSize="0" autoFill="0" autoLine="0" autoPict="0">
                <anchor moveWithCells="1">
                  <from>
                    <xdr:col>1</xdr:col>
                    <xdr:colOff>247650</xdr:colOff>
                    <xdr:row>182</xdr:row>
                    <xdr:rowOff>47625</xdr:rowOff>
                  </from>
                  <to>
                    <xdr:col>1</xdr:col>
                    <xdr:colOff>552450</xdr:colOff>
                    <xdr:row>183</xdr:row>
                    <xdr:rowOff>28575</xdr:rowOff>
                  </to>
                </anchor>
              </controlPr>
            </control>
          </mc:Choice>
        </mc:AlternateContent>
        <mc:AlternateContent xmlns:mc="http://schemas.openxmlformats.org/markup-compatibility/2006">
          <mc:Choice Requires="x14">
            <control shapeId="10334" r:id="rId73" name="Check Box 94">
              <controlPr defaultSize="0" autoFill="0" autoLine="0" autoPict="0">
                <anchor moveWithCells="1">
                  <from>
                    <xdr:col>1</xdr:col>
                    <xdr:colOff>247650</xdr:colOff>
                    <xdr:row>186</xdr:row>
                    <xdr:rowOff>47625</xdr:rowOff>
                  </from>
                  <to>
                    <xdr:col>1</xdr:col>
                    <xdr:colOff>552450</xdr:colOff>
                    <xdr:row>187</xdr:row>
                    <xdr:rowOff>76200</xdr:rowOff>
                  </to>
                </anchor>
              </controlPr>
            </control>
          </mc:Choice>
        </mc:AlternateContent>
        <mc:AlternateContent xmlns:mc="http://schemas.openxmlformats.org/markup-compatibility/2006">
          <mc:Choice Requires="x14">
            <control shapeId="10335" r:id="rId74" name="Check Box 95">
              <controlPr defaultSize="0" autoFill="0" autoLine="0" autoPict="0">
                <anchor moveWithCells="1">
                  <from>
                    <xdr:col>1</xdr:col>
                    <xdr:colOff>247650</xdr:colOff>
                    <xdr:row>190</xdr:row>
                    <xdr:rowOff>47625</xdr:rowOff>
                  </from>
                  <to>
                    <xdr:col>1</xdr:col>
                    <xdr:colOff>552450</xdr:colOff>
                    <xdr:row>191</xdr:row>
                    <xdr:rowOff>76200</xdr:rowOff>
                  </to>
                </anchor>
              </controlPr>
            </control>
          </mc:Choice>
        </mc:AlternateContent>
        <mc:AlternateContent xmlns:mc="http://schemas.openxmlformats.org/markup-compatibility/2006">
          <mc:Choice Requires="x14">
            <control shapeId="10336" r:id="rId75" name="Check Box 96">
              <controlPr defaultSize="0" autoFill="0" autoLine="0" autoPict="0">
                <anchor moveWithCells="1">
                  <from>
                    <xdr:col>1</xdr:col>
                    <xdr:colOff>247650</xdr:colOff>
                    <xdr:row>194</xdr:row>
                    <xdr:rowOff>47625</xdr:rowOff>
                  </from>
                  <to>
                    <xdr:col>1</xdr:col>
                    <xdr:colOff>552450</xdr:colOff>
                    <xdr:row>195</xdr:row>
                    <xdr:rowOff>76200</xdr:rowOff>
                  </to>
                </anchor>
              </controlPr>
            </control>
          </mc:Choice>
        </mc:AlternateContent>
        <mc:AlternateContent xmlns:mc="http://schemas.openxmlformats.org/markup-compatibility/2006">
          <mc:Choice Requires="x14">
            <control shapeId="10338" r:id="rId76" name="Check Box 98">
              <controlPr defaultSize="0" autoFill="0" autoLine="0" autoPict="0">
                <anchor moveWithCells="1">
                  <from>
                    <xdr:col>1</xdr:col>
                    <xdr:colOff>219075</xdr:colOff>
                    <xdr:row>199</xdr:row>
                    <xdr:rowOff>38100</xdr:rowOff>
                  </from>
                  <to>
                    <xdr:col>1</xdr:col>
                    <xdr:colOff>523875</xdr:colOff>
                    <xdr:row>200</xdr:row>
                    <xdr:rowOff>19050</xdr:rowOff>
                  </to>
                </anchor>
              </controlPr>
            </control>
          </mc:Choice>
        </mc:AlternateContent>
        <mc:AlternateContent xmlns:mc="http://schemas.openxmlformats.org/markup-compatibility/2006">
          <mc:Choice Requires="x14">
            <control shapeId="10339" r:id="rId77" name="Check Box 99">
              <controlPr defaultSize="0" autoFill="0" autoLine="0" autoPict="0">
                <anchor moveWithCells="1">
                  <from>
                    <xdr:col>1</xdr:col>
                    <xdr:colOff>219075</xdr:colOff>
                    <xdr:row>202</xdr:row>
                    <xdr:rowOff>38100</xdr:rowOff>
                  </from>
                  <to>
                    <xdr:col>1</xdr:col>
                    <xdr:colOff>523875</xdr:colOff>
                    <xdr:row>203</xdr:row>
                    <xdr:rowOff>66675</xdr:rowOff>
                  </to>
                </anchor>
              </controlPr>
            </control>
          </mc:Choice>
        </mc:AlternateContent>
        <mc:AlternateContent xmlns:mc="http://schemas.openxmlformats.org/markup-compatibility/2006">
          <mc:Choice Requires="x14">
            <control shapeId="10340" r:id="rId78" name="Check Box 100">
              <controlPr defaultSize="0" autoFill="0" autoLine="0" autoPict="0">
                <anchor moveWithCells="1">
                  <from>
                    <xdr:col>1</xdr:col>
                    <xdr:colOff>219075</xdr:colOff>
                    <xdr:row>205</xdr:row>
                    <xdr:rowOff>38100</xdr:rowOff>
                  </from>
                  <to>
                    <xdr:col>1</xdr:col>
                    <xdr:colOff>523875</xdr:colOff>
                    <xdr:row>206</xdr:row>
                    <xdr:rowOff>38100</xdr:rowOff>
                  </to>
                </anchor>
              </controlPr>
            </control>
          </mc:Choice>
        </mc:AlternateContent>
        <mc:AlternateContent xmlns:mc="http://schemas.openxmlformats.org/markup-compatibility/2006">
          <mc:Choice Requires="x14">
            <control shapeId="10341" r:id="rId79" name="Check Box 101">
              <controlPr defaultSize="0" autoFill="0" autoLine="0" autoPict="0">
                <anchor moveWithCells="1">
                  <from>
                    <xdr:col>1</xdr:col>
                    <xdr:colOff>219075</xdr:colOff>
                    <xdr:row>207</xdr:row>
                    <xdr:rowOff>38100</xdr:rowOff>
                  </from>
                  <to>
                    <xdr:col>1</xdr:col>
                    <xdr:colOff>523875</xdr:colOff>
                    <xdr:row>208</xdr:row>
                    <xdr:rowOff>66675</xdr:rowOff>
                  </to>
                </anchor>
              </controlPr>
            </control>
          </mc:Choice>
        </mc:AlternateContent>
        <mc:AlternateContent xmlns:mc="http://schemas.openxmlformats.org/markup-compatibility/2006">
          <mc:Choice Requires="x14">
            <control shapeId="10343" r:id="rId80" name="Check Box 103">
              <controlPr defaultSize="0" autoFill="0" autoLine="0" autoPict="0">
                <anchor moveWithCells="1">
                  <from>
                    <xdr:col>1</xdr:col>
                    <xdr:colOff>209550</xdr:colOff>
                    <xdr:row>210</xdr:row>
                    <xdr:rowOff>66675</xdr:rowOff>
                  </from>
                  <to>
                    <xdr:col>1</xdr:col>
                    <xdr:colOff>514350</xdr:colOff>
                    <xdr:row>211</xdr:row>
                    <xdr:rowOff>47625</xdr:rowOff>
                  </to>
                </anchor>
              </controlPr>
            </control>
          </mc:Choice>
        </mc:AlternateContent>
        <mc:AlternateContent xmlns:mc="http://schemas.openxmlformats.org/markup-compatibility/2006">
          <mc:Choice Requires="x14">
            <control shapeId="10344" r:id="rId81" name="Check Box 104">
              <controlPr defaultSize="0" autoFill="0" autoLine="0" autoPict="0">
                <anchor moveWithCells="1">
                  <from>
                    <xdr:col>1</xdr:col>
                    <xdr:colOff>209550</xdr:colOff>
                    <xdr:row>213</xdr:row>
                    <xdr:rowOff>66675</xdr:rowOff>
                  </from>
                  <to>
                    <xdr:col>1</xdr:col>
                    <xdr:colOff>514350</xdr:colOff>
                    <xdr:row>214</xdr:row>
                    <xdr:rowOff>95250</xdr:rowOff>
                  </to>
                </anchor>
              </controlPr>
            </control>
          </mc:Choice>
        </mc:AlternateContent>
        <mc:AlternateContent xmlns:mc="http://schemas.openxmlformats.org/markup-compatibility/2006">
          <mc:Choice Requires="x14">
            <control shapeId="10345" r:id="rId82" name="Check Box 105">
              <controlPr defaultSize="0" autoFill="0" autoLine="0" autoPict="0">
                <anchor moveWithCells="1">
                  <from>
                    <xdr:col>1</xdr:col>
                    <xdr:colOff>209550</xdr:colOff>
                    <xdr:row>216</xdr:row>
                    <xdr:rowOff>66675</xdr:rowOff>
                  </from>
                  <to>
                    <xdr:col>1</xdr:col>
                    <xdr:colOff>514350</xdr:colOff>
                    <xdr:row>217</xdr:row>
                    <xdr:rowOff>95250</xdr:rowOff>
                  </to>
                </anchor>
              </controlPr>
            </control>
          </mc:Choice>
        </mc:AlternateContent>
        <mc:AlternateContent xmlns:mc="http://schemas.openxmlformats.org/markup-compatibility/2006">
          <mc:Choice Requires="x14">
            <control shapeId="10346" r:id="rId83" name="Check Box 106">
              <controlPr defaultSize="0" autoFill="0" autoLine="0" autoPict="0">
                <anchor moveWithCells="1">
                  <from>
                    <xdr:col>1</xdr:col>
                    <xdr:colOff>209550</xdr:colOff>
                    <xdr:row>219</xdr:row>
                    <xdr:rowOff>66675</xdr:rowOff>
                  </from>
                  <to>
                    <xdr:col>1</xdr:col>
                    <xdr:colOff>514350</xdr:colOff>
                    <xdr:row>220</xdr:row>
                    <xdr:rowOff>95250</xdr:rowOff>
                  </to>
                </anchor>
              </controlPr>
            </control>
          </mc:Choice>
        </mc:AlternateContent>
        <mc:AlternateContent xmlns:mc="http://schemas.openxmlformats.org/markup-compatibility/2006">
          <mc:Choice Requires="x14">
            <control shapeId="10348" r:id="rId84" name="Check Box 108">
              <controlPr defaultSize="0" autoFill="0" autoLine="0" autoPict="0">
                <anchor moveWithCells="1">
                  <from>
                    <xdr:col>1</xdr:col>
                    <xdr:colOff>209550</xdr:colOff>
                    <xdr:row>222</xdr:row>
                    <xdr:rowOff>38100</xdr:rowOff>
                  </from>
                  <to>
                    <xdr:col>1</xdr:col>
                    <xdr:colOff>514350</xdr:colOff>
                    <xdr:row>223</xdr:row>
                    <xdr:rowOff>19050</xdr:rowOff>
                  </to>
                </anchor>
              </controlPr>
            </control>
          </mc:Choice>
        </mc:AlternateContent>
        <mc:AlternateContent xmlns:mc="http://schemas.openxmlformats.org/markup-compatibility/2006">
          <mc:Choice Requires="x14">
            <control shapeId="10349" r:id="rId85" name="Check Box 109">
              <controlPr defaultSize="0" autoFill="0" autoLine="0" autoPict="0">
                <anchor moveWithCells="1">
                  <from>
                    <xdr:col>1</xdr:col>
                    <xdr:colOff>209550</xdr:colOff>
                    <xdr:row>226</xdr:row>
                    <xdr:rowOff>38100</xdr:rowOff>
                  </from>
                  <to>
                    <xdr:col>1</xdr:col>
                    <xdr:colOff>514350</xdr:colOff>
                    <xdr:row>227</xdr:row>
                    <xdr:rowOff>66675</xdr:rowOff>
                  </to>
                </anchor>
              </controlPr>
            </control>
          </mc:Choice>
        </mc:AlternateContent>
        <mc:AlternateContent xmlns:mc="http://schemas.openxmlformats.org/markup-compatibility/2006">
          <mc:Choice Requires="x14">
            <control shapeId="10350" r:id="rId86" name="Check Box 110">
              <controlPr defaultSize="0" autoFill="0" autoLine="0" autoPict="0">
                <anchor moveWithCells="1">
                  <from>
                    <xdr:col>1</xdr:col>
                    <xdr:colOff>209550</xdr:colOff>
                    <xdr:row>230</xdr:row>
                    <xdr:rowOff>38100</xdr:rowOff>
                  </from>
                  <to>
                    <xdr:col>1</xdr:col>
                    <xdr:colOff>514350</xdr:colOff>
                    <xdr:row>231</xdr:row>
                    <xdr:rowOff>66675</xdr:rowOff>
                  </to>
                </anchor>
              </controlPr>
            </control>
          </mc:Choice>
        </mc:AlternateContent>
        <mc:AlternateContent xmlns:mc="http://schemas.openxmlformats.org/markup-compatibility/2006">
          <mc:Choice Requires="x14">
            <control shapeId="10351" r:id="rId87" name="Check Box 111">
              <controlPr defaultSize="0" autoFill="0" autoLine="0" autoPict="0">
                <anchor moveWithCells="1">
                  <from>
                    <xdr:col>1</xdr:col>
                    <xdr:colOff>209550</xdr:colOff>
                    <xdr:row>234</xdr:row>
                    <xdr:rowOff>38100</xdr:rowOff>
                  </from>
                  <to>
                    <xdr:col>1</xdr:col>
                    <xdr:colOff>514350</xdr:colOff>
                    <xdr:row>235</xdr:row>
                    <xdr:rowOff>66675</xdr:rowOff>
                  </to>
                </anchor>
              </controlPr>
            </control>
          </mc:Choice>
        </mc:AlternateContent>
        <mc:AlternateContent xmlns:mc="http://schemas.openxmlformats.org/markup-compatibility/2006">
          <mc:Choice Requires="x14">
            <control shapeId="10353" r:id="rId88" name="Check Box 113">
              <controlPr defaultSize="0" autoFill="0" autoLine="0" autoPict="0">
                <anchor moveWithCells="1">
                  <from>
                    <xdr:col>1</xdr:col>
                    <xdr:colOff>209550</xdr:colOff>
                    <xdr:row>238</xdr:row>
                    <xdr:rowOff>47625</xdr:rowOff>
                  </from>
                  <to>
                    <xdr:col>1</xdr:col>
                    <xdr:colOff>514350</xdr:colOff>
                    <xdr:row>239</xdr:row>
                    <xdr:rowOff>28575</xdr:rowOff>
                  </to>
                </anchor>
              </controlPr>
            </control>
          </mc:Choice>
        </mc:AlternateContent>
        <mc:AlternateContent xmlns:mc="http://schemas.openxmlformats.org/markup-compatibility/2006">
          <mc:Choice Requires="x14">
            <control shapeId="10354" r:id="rId89" name="Check Box 114">
              <controlPr defaultSize="0" autoFill="0" autoLine="0" autoPict="0">
                <anchor moveWithCells="1">
                  <from>
                    <xdr:col>1</xdr:col>
                    <xdr:colOff>209550</xdr:colOff>
                    <xdr:row>241</xdr:row>
                    <xdr:rowOff>47625</xdr:rowOff>
                  </from>
                  <to>
                    <xdr:col>1</xdr:col>
                    <xdr:colOff>514350</xdr:colOff>
                    <xdr:row>242</xdr:row>
                    <xdr:rowOff>76200</xdr:rowOff>
                  </to>
                </anchor>
              </controlPr>
            </control>
          </mc:Choice>
        </mc:AlternateContent>
        <mc:AlternateContent xmlns:mc="http://schemas.openxmlformats.org/markup-compatibility/2006">
          <mc:Choice Requires="x14">
            <control shapeId="10355" r:id="rId90" name="Check Box 115">
              <controlPr defaultSize="0" autoFill="0" autoLine="0" autoPict="0">
                <anchor moveWithCells="1">
                  <from>
                    <xdr:col>1</xdr:col>
                    <xdr:colOff>209550</xdr:colOff>
                    <xdr:row>244</xdr:row>
                    <xdr:rowOff>47625</xdr:rowOff>
                  </from>
                  <to>
                    <xdr:col>1</xdr:col>
                    <xdr:colOff>514350</xdr:colOff>
                    <xdr:row>245</xdr:row>
                    <xdr:rowOff>76200</xdr:rowOff>
                  </to>
                </anchor>
              </controlPr>
            </control>
          </mc:Choice>
        </mc:AlternateContent>
        <mc:AlternateContent xmlns:mc="http://schemas.openxmlformats.org/markup-compatibility/2006">
          <mc:Choice Requires="x14">
            <control shapeId="10356" r:id="rId91" name="Check Box 116">
              <controlPr defaultSize="0" autoFill="0" autoLine="0" autoPict="0">
                <anchor moveWithCells="1">
                  <from>
                    <xdr:col>1</xdr:col>
                    <xdr:colOff>209550</xdr:colOff>
                    <xdr:row>247</xdr:row>
                    <xdr:rowOff>47625</xdr:rowOff>
                  </from>
                  <to>
                    <xdr:col>1</xdr:col>
                    <xdr:colOff>514350</xdr:colOff>
                    <xdr:row>248</xdr:row>
                    <xdr:rowOff>76200</xdr:rowOff>
                  </to>
                </anchor>
              </controlPr>
            </control>
          </mc:Choice>
        </mc:AlternateContent>
        <mc:AlternateContent xmlns:mc="http://schemas.openxmlformats.org/markup-compatibility/2006">
          <mc:Choice Requires="x14">
            <control shapeId="10358" r:id="rId92" name="Check Box 118">
              <controlPr defaultSize="0" autoFill="0" autoLine="0" autoPict="0">
                <anchor moveWithCells="1">
                  <from>
                    <xdr:col>1</xdr:col>
                    <xdr:colOff>190500</xdr:colOff>
                    <xdr:row>250</xdr:row>
                    <xdr:rowOff>9525</xdr:rowOff>
                  </from>
                  <to>
                    <xdr:col>1</xdr:col>
                    <xdr:colOff>495300</xdr:colOff>
                    <xdr:row>250</xdr:row>
                    <xdr:rowOff>228600</xdr:rowOff>
                  </to>
                </anchor>
              </controlPr>
            </control>
          </mc:Choice>
        </mc:AlternateContent>
        <mc:AlternateContent xmlns:mc="http://schemas.openxmlformats.org/markup-compatibility/2006">
          <mc:Choice Requires="x14">
            <control shapeId="10359" r:id="rId93" name="Check Box 119">
              <controlPr defaultSize="0" autoFill="0" autoLine="0" autoPict="0">
                <anchor moveWithCells="1">
                  <from>
                    <xdr:col>1</xdr:col>
                    <xdr:colOff>190500</xdr:colOff>
                    <xdr:row>252</xdr:row>
                    <xdr:rowOff>9525</xdr:rowOff>
                  </from>
                  <to>
                    <xdr:col>1</xdr:col>
                    <xdr:colOff>495300</xdr:colOff>
                    <xdr:row>253</xdr:row>
                    <xdr:rowOff>38100</xdr:rowOff>
                  </to>
                </anchor>
              </controlPr>
            </control>
          </mc:Choice>
        </mc:AlternateContent>
        <mc:AlternateContent xmlns:mc="http://schemas.openxmlformats.org/markup-compatibility/2006">
          <mc:Choice Requires="x14">
            <control shapeId="10360" r:id="rId94" name="Check Box 120">
              <controlPr defaultSize="0" autoFill="0" autoLine="0" autoPict="0">
                <anchor moveWithCells="1">
                  <from>
                    <xdr:col>1</xdr:col>
                    <xdr:colOff>190500</xdr:colOff>
                    <xdr:row>254</xdr:row>
                    <xdr:rowOff>9525</xdr:rowOff>
                  </from>
                  <to>
                    <xdr:col>1</xdr:col>
                    <xdr:colOff>495300</xdr:colOff>
                    <xdr:row>255</xdr:row>
                    <xdr:rowOff>38100</xdr:rowOff>
                  </to>
                </anchor>
              </controlPr>
            </control>
          </mc:Choice>
        </mc:AlternateContent>
        <mc:AlternateContent xmlns:mc="http://schemas.openxmlformats.org/markup-compatibility/2006">
          <mc:Choice Requires="x14">
            <control shapeId="10361" r:id="rId95" name="Check Box 121">
              <controlPr defaultSize="0" autoFill="0" autoLine="0" autoPict="0">
                <anchor moveWithCells="1">
                  <from>
                    <xdr:col>1</xdr:col>
                    <xdr:colOff>190500</xdr:colOff>
                    <xdr:row>256</xdr:row>
                    <xdr:rowOff>9525</xdr:rowOff>
                  </from>
                  <to>
                    <xdr:col>1</xdr:col>
                    <xdr:colOff>495300</xdr:colOff>
                    <xdr:row>257</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28" id="{0A66C3CE-5C00-4E30-8362-26E25E27BDD8}">
            <x14:iconSet iconSet="3Symbols2" custom="1">
              <x14:cfvo type="percent">
                <xm:f>0</xm:f>
              </x14:cfvo>
              <x14:cfvo type="num">
                <xm:f>12</xm:f>
              </x14:cfvo>
              <x14:cfvo type="num">
                <xm:f>12</xm:f>
              </x14:cfvo>
              <x14:cfIcon iconSet="3Symbols2" iconId="0"/>
              <x14:cfIcon iconSet="3Symbols2" iconId="0"/>
              <x14:cfIcon iconSet="3Symbols2" iconId="2"/>
            </x14:iconSet>
          </x14:cfRule>
          <xm:sqref>A6</xm:sqref>
        </x14:conditionalFormatting>
        <x14:conditionalFormatting xmlns:xm="http://schemas.microsoft.com/office/excel/2006/main">
          <x14:cfRule type="iconSet" priority="27" id="{74B578DE-7138-4390-AA5C-526F6FCA37B5}">
            <x14:iconSet iconSet="3Symbols2" custom="1">
              <x14:cfvo type="percent">
                <xm:f>0</xm:f>
              </x14:cfvo>
              <x14:cfvo type="num">
                <xm:f>7</xm:f>
              </x14:cfvo>
              <x14:cfvo type="num">
                <xm:f>7</xm:f>
              </x14:cfvo>
              <x14:cfIcon iconSet="3Symbols2" iconId="0"/>
              <x14:cfIcon iconSet="3Symbols2" iconId="0"/>
              <x14:cfIcon iconSet="3Symbols2" iconId="2"/>
            </x14:iconSet>
          </x14:cfRule>
          <xm:sqref>C6</xm:sqref>
        </x14:conditionalFormatting>
        <x14:conditionalFormatting xmlns:xm="http://schemas.microsoft.com/office/excel/2006/main">
          <x14:cfRule type="iconSet" priority="26" id="{A5947A16-622A-4E3B-9F23-520EBB4FAB9A}">
            <x14:iconSet iconSet="3Symbols2" custom="1">
              <x14:cfvo type="percent">
                <xm:f>0</xm:f>
              </x14:cfvo>
              <x14:cfvo type="num">
                <xm:f>0</xm:f>
              </x14:cfvo>
              <x14:cfvo type="num">
                <xm:f>7</xm:f>
              </x14:cfvo>
              <x14:cfIcon iconSet="3Symbols2" iconId="0"/>
              <x14:cfIcon iconSet="3Symbols2" iconId="0"/>
              <x14:cfIcon iconSet="3Symbols2" iconId="2"/>
            </x14:iconSet>
          </x14:cfRule>
          <xm:sqref>E6</xm:sqref>
        </x14:conditionalFormatting>
        <x14:conditionalFormatting xmlns:xm="http://schemas.microsoft.com/office/excel/2006/main">
          <x14:cfRule type="iconSet" priority="25" id="{9B72C70A-9B7D-44BE-B5A8-5DFA5F5197F7}">
            <x14:iconSet iconSet="3Symbols2" custom="1">
              <x14:cfvo type="percent">
                <xm:f>0</xm:f>
              </x14:cfvo>
              <x14:cfvo type="num">
                <xm:f>3</xm:f>
              </x14:cfvo>
              <x14:cfvo type="num">
                <xm:f>3</xm:f>
              </x14:cfvo>
              <x14:cfIcon iconSet="3Symbols2" iconId="0"/>
              <x14:cfIcon iconSet="3Symbols2" iconId="0"/>
              <x14:cfIcon iconSet="3Symbols2" iconId="2"/>
            </x14:iconSet>
          </x14:cfRule>
          <xm:sqref>G6</xm:sqref>
        </x14:conditionalFormatting>
        <x14:conditionalFormatting xmlns:xm="http://schemas.microsoft.com/office/excel/2006/main">
          <x14:cfRule type="iconSet" priority="24" id="{AF10CA7F-19AE-49A8-994F-56A0C6F2291D}">
            <x14:iconSet iconSet="3Symbols" custom="1">
              <x14:cfvo type="percent">
                <xm:f>0</xm:f>
              </x14:cfvo>
              <x14:cfvo type="num">
                <xm:f>0</xm:f>
              </x14:cfvo>
              <x14:cfvo type="num">
                <xm:f>4</xm:f>
              </x14:cfvo>
              <x14:cfIcon iconSet="3Symbols" iconId="0"/>
              <x14:cfIcon iconSet="3Symbols" iconId="0"/>
              <x14:cfIcon iconSet="3Symbols" iconId="2"/>
            </x14:iconSet>
          </x14:cfRule>
          <xm:sqref>O81</xm:sqref>
        </x14:conditionalFormatting>
        <x14:conditionalFormatting xmlns:xm="http://schemas.microsoft.com/office/excel/2006/main">
          <x14:cfRule type="iconSet" priority="23" id="{9848800B-C6CD-4650-8BB2-42BC27A809E7}">
            <x14:iconSet iconSet="3Symbols" custom="1">
              <x14:cfvo type="percent">
                <xm:f>0</xm:f>
              </x14:cfvo>
              <x14:cfvo type="num">
                <xm:f>0</xm:f>
              </x14:cfvo>
              <x14:cfvo type="num">
                <xm:f>4</xm:f>
              </x14:cfvo>
              <x14:cfIcon iconSet="3Symbols" iconId="0"/>
              <x14:cfIcon iconSet="3Symbols" iconId="0"/>
              <x14:cfIcon iconSet="3Symbols" iconId="2"/>
            </x14:iconSet>
          </x14:cfRule>
          <xm:sqref>O84</xm:sqref>
        </x14:conditionalFormatting>
        <x14:conditionalFormatting xmlns:xm="http://schemas.microsoft.com/office/excel/2006/main">
          <x14:cfRule type="iconSet" priority="22" id="{666681CF-7CD7-486F-9572-60FD8D60297B}">
            <x14:iconSet iconSet="3Symbols" custom="1">
              <x14:cfvo type="percent">
                <xm:f>0</xm:f>
              </x14:cfvo>
              <x14:cfvo type="num">
                <xm:f>0</xm:f>
              </x14:cfvo>
              <x14:cfvo type="num">
                <xm:f>4</xm:f>
              </x14:cfvo>
              <x14:cfIcon iconSet="3Symbols" iconId="0"/>
              <x14:cfIcon iconSet="3Symbols" iconId="0"/>
              <x14:cfIcon iconSet="3Symbols" iconId="2"/>
            </x14:iconSet>
          </x14:cfRule>
          <xm:sqref>O86</xm:sqref>
        </x14:conditionalFormatting>
        <x14:conditionalFormatting xmlns:xm="http://schemas.microsoft.com/office/excel/2006/main">
          <x14:cfRule type="iconSet" priority="21" id="{AAD41E19-DBFA-40CD-B5DB-00992861046F}">
            <x14:iconSet iconSet="3Symbols" custom="1">
              <x14:cfvo type="percent">
                <xm:f>0</xm:f>
              </x14:cfvo>
              <x14:cfvo type="num">
                <xm:f>0</xm:f>
              </x14:cfvo>
              <x14:cfvo type="num">
                <xm:f>4</xm:f>
              </x14:cfvo>
              <x14:cfIcon iconSet="3Symbols" iconId="0"/>
              <x14:cfIcon iconSet="3Symbols" iconId="0"/>
              <x14:cfIcon iconSet="3Symbols" iconId="2"/>
            </x14:iconSet>
          </x14:cfRule>
          <xm:sqref>O88</xm:sqref>
        </x14:conditionalFormatting>
        <x14:conditionalFormatting xmlns:xm="http://schemas.microsoft.com/office/excel/2006/main">
          <x14:cfRule type="iconSet" priority="20" id="{0A6AAFE2-757E-462A-B79B-118680C00478}">
            <x14:iconSet iconSet="3Symbols" custom="1">
              <x14:cfvo type="percent">
                <xm:f>0</xm:f>
              </x14:cfvo>
              <x14:cfvo type="num">
                <xm:f>0</xm:f>
              </x14:cfvo>
              <x14:cfvo type="num">
                <xm:f>4</xm:f>
              </x14:cfvo>
              <x14:cfIcon iconSet="3Symbols" iconId="0"/>
              <x14:cfIcon iconSet="3Symbols" iconId="0"/>
              <x14:cfIcon iconSet="3Symbols" iconId="2"/>
            </x14:iconSet>
          </x14:cfRule>
          <xm:sqref>O90</xm:sqref>
        </x14:conditionalFormatting>
        <x14:conditionalFormatting xmlns:xm="http://schemas.microsoft.com/office/excel/2006/main">
          <x14:cfRule type="iconSet" priority="19" id="{7A1BA203-54D3-48A2-BA7B-7E7990BD5347}">
            <x14:iconSet iconSet="3Symbols2" custom="1">
              <x14:cfvo type="percent">
                <xm:f>0</xm:f>
              </x14:cfvo>
              <x14:cfvo type="num">
                <xm:f>0</xm:f>
              </x14:cfvo>
              <x14:cfvo type="num">
                <xm:f>20</xm:f>
              </x14:cfvo>
              <x14:cfIcon iconSet="3Symbols2" iconId="0"/>
              <x14:cfIcon iconSet="3Symbols2" iconId="0"/>
              <x14:cfIcon iconSet="3Symbols2" iconId="2"/>
            </x14:iconSet>
          </x14:cfRule>
          <xm:sqref>I6</xm:sqref>
        </x14:conditionalFormatting>
        <x14:conditionalFormatting xmlns:xm="http://schemas.microsoft.com/office/excel/2006/main">
          <x14:cfRule type="iconSet" priority="18" id="{ADF2588B-C95E-4BA3-9F5D-0F03264D0694}">
            <x14:iconSet iconSet="3Symbols2" custom="1">
              <x14:cfvo type="percent">
                <xm:f>0</xm:f>
              </x14:cfvo>
              <x14:cfvo type="num">
                <xm:f>0</xm:f>
              </x14:cfvo>
              <x14:cfvo type="num">
                <xm:f>7</xm:f>
              </x14:cfvo>
              <x14:cfIcon iconSet="3Symbols2" iconId="0"/>
              <x14:cfIcon iconSet="3Symbols2" iconId="0"/>
              <x14:cfIcon iconSet="3Symbols2" iconId="2"/>
            </x14:iconSet>
          </x14:cfRule>
          <xm:sqref>K6</xm:sqref>
        </x14:conditionalFormatting>
        <x14:conditionalFormatting xmlns:xm="http://schemas.microsoft.com/office/excel/2006/main">
          <x14:cfRule type="iconSet" priority="13" id="{95047515-4402-4C9B-A1A6-FA92155A89D5}">
            <x14:iconSet iconSet="3Symbols" custom="1">
              <x14:cfvo type="percent">
                <xm:f>0</xm:f>
              </x14:cfvo>
              <x14:cfvo type="num">
                <xm:f>0</xm:f>
              </x14:cfvo>
              <x14:cfvo type="num">
                <xm:f>4</xm:f>
              </x14:cfvo>
              <x14:cfIcon iconSet="3Symbols" iconId="0"/>
              <x14:cfIcon iconSet="3Symbols" iconId="0"/>
              <x14:cfIcon iconSet="3Symbols" iconId="2"/>
            </x14:iconSet>
          </x14:cfRule>
          <xm:sqref>B138</xm:sqref>
        </x14:conditionalFormatting>
        <x14:conditionalFormatting xmlns:xm="http://schemas.microsoft.com/office/excel/2006/main">
          <x14:cfRule type="iconSet" priority="12" id="{5E57CCF0-E849-4B5D-BA1A-6726A5FB23D7}">
            <x14:iconSet iconSet="3Symbols" custom="1">
              <x14:cfvo type="percent">
                <xm:f>0</xm:f>
              </x14:cfvo>
              <x14:cfvo type="num">
                <xm:f>0</xm:f>
              </x14:cfvo>
              <x14:cfvo type="num">
                <xm:f>4</xm:f>
              </x14:cfvo>
              <x14:cfIcon iconSet="3Symbols" iconId="0"/>
              <x14:cfIcon iconSet="3Symbols" iconId="0"/>
              <x14:cfIcon iconSet="3Symbols" iconId="2"/>
            </x14:iconSet>
          </x14:cfRule>
          <xm:sqref>B151</xm:sqref>
        </x14:conditionalFormatting>
        <x14:conditionalFormatting xmlns:xm="http://schemas.microsoft.com/office/excel/2006/main">
          <x14:cfRule type="iconSet" priority="11" id="{956CCEE9-64EE-4748-9384-3AC5836B5581}">
            <x14:iconSet iconSet="3Symbols" custom="1">
              <x14:cfvo type="percent">
                <xm:f>0</xm:f>
              </x14:cfvo>
              <x14:cfvo type="num">
                <xm:f>0</xm:f>
              </x14:cfvo>
              <x14:cfvo type="num">
                <xm:f>4</xm:f>
              </x14:cfvo>
              <x14:cfIcon iconSet="3Symbols" iconId="0"/>
              <x14:cfIcon iconSet="3Symbols" iconId="0"/>
              <x14:cfIcon iconSet="3Symbols" iconId="2"/>
            </x14:iconSet>
          </x14:cfRule>
          <xm:sqref>B163</xm:sqref>
        </x14:conditionalFormatting>
        <x14:conditionalFormatting xmlns:xm="http://schemas.microsoft.com/office/excel/2006/main">
          <x14:cfRule type="iconSet" priority="10" id="{97979862-AD20-4803-8B91-59688789359D}">
            <x14:iconSet iconSet="3Symbols" custom="1">
              <x14:cfvo type="percent">
                <xm:f>0</xm:f>
              </x14:cfvo>
              <x14:cfvo type="num">
                <xm:f>0</xm:f>
              </x14:cfvo>
              <x14:cfvo type="num">
                <xm:f>4</xm:f>
              </x14:cfvo>
              <x14:cfIcon iconSet="3Symbols" iconId="0"/>
              <x14:cfIcon iconSet="3Symbols" iconId="0"/>
              <x14:cfIcon iconSet="3Symbols" iconId="2"/>
            </x14:iconSet>
          </x14:cfRule>
          <xm:sqref>B175</xm:sqref>
        </x14:conditionalFormatting>
        <x14:conditionalFormatting xmlns:xm="http://schemas.microsoft.com/office/excel/2006/main">
          <x14:cfRule type="iconSet" priority="9" id="{BDE5F994-E038-4037-995F-7AD08507F8A0}">
            <x14:iconSet iconSet="3Symbols" custom="1">
              <x14:cfvo type="percent">
                <xm:f>0</xm:f>
              </x14:cfvo>
              <x14:cfvo type="num">
                <xm:f>0</xm:f>
              </x14:cfvo>
              <x14:cfvo type="num">
                <xm:f>4</xm:f>
              </x14:cfvo>
              <x14:cfIcon iconSet="3Symbols" iconId="0"/>
              <x14:cfIcon iconSet="3Symbols" iconId="0"/>
              <x14:cfIcon iconSet="3Symbols" iconId="2"/>
            </x14:iconSet>
          </x14:cfRule>
          <xm:sqref>B189</xm:sqref>
        </x14:conditionalFormatting>
        <x14:conditionalFormatting xmlns:xm="http://schemas.microsoft.com/office/excel/2006/main">
          <x14:cfRule type="iconSet" priority="8" id="{CF1A29DD-D72F-4CBE-B6A3-DF71E6BA82EF}">
            <x14:iconSet iconSet="3Symbols2" custom="1">
              <x14:cfvo type="percent">
                <xm:f>0</xm:f>
              </x14:cfvo>
              <x14:cfvo type="num">
                <xm:f>0</xm:f>
              </x14:cfvo>
              <x14:cfvo type="num">
                <xm:f>9</xm:f>
              </x14:cfvo>
              <x14:cfIcon iconSet="3Symbols2" iconId="0"/>
              <x14:cfIcon iconSet="3Symbols2" iconId="0"/>
              <x14:cfIcon iconSet="3Symbols2" iconId="2"/>
            </x14:iconSet>
          </x14:cfRule>
          <xm:sqref>M6</xm:sqref>
        </x14:conditionalFormatting>
        <x14:conditionalFormatting xmlns:xm="http://schemas.microsoft.com/office/excel/2006/main">
          <x14:cfRule type="iconSet" priority="7" id="{64E8B558-3979-4955-8523-3186E1AB3C4A}">
            <x14:iconSet iconSet="3Symbols2" custom="1">
              <x14:cfvo type="percent">
                <xm:f>0</xm:f>
              </x14:cfvo>
              <x14:cfvo type="num">
                <xm:f>0</xm:f>
              </x14:cfvo>
              <x14:cfvo type="num">
                <xm:f>7</xm:f>
              </x14:cfvo>
              <x14:cfIcon iconSet="3Symbols2" iconId="0"/>
              <x14:cfIcon iconSet="3Symbols2" iconId="0"/>
              <x14:cfIcon iconSet="3Symbols2" iconId="2"/>
            </x14:iconSet>
          </x14:cfRule>
          <xm:sqref>O6</xm:sqref>
        </x14:conditionalFormatting>
        <x14:conditionalFormatting xmlns:xm="http://schemas.microsoft.com/office/excel/2006/main">
          <x14:cfRule type="iconSet" priority="6" id="{2AFF212D-75B0-4810-9451-6E1C4CBAA78B}">
            <x14:iconSet iconSet="3Symbols" custom="1">
              <x14:cfvo type="percent">
                <xm:f>0</xm:f>
              </x14:cfvo>
              <x14:cfvo type="num">
                <xm:f>0</xm:f>
              </x14:cfvo>
              <x14:cfvo type="num">
                <xm:f>4</xm:f>
              </x14:cfvo>
              <x14:cfIcon iconSet="3Symbols" iconId="0"/>
              <x14:cfIcon iconSet="3Symbols" iconId="0"/>
              <x14:cfIcon iconSet="3Symbols" iconId="2"/>
            </x14:iconSet>
          </x14:cfRule>
          <xm:sqref>B204</xm:sqref>
        </x14:conditionalFormatting>
        <x14:conditionalFormatting xmlns:xm="http://schemas.microsoft.com/office/excel/2006/main">
          <x14:cfRule type="iconSet" priority="5" id="{9B109134-CF30-43E4-BC8C-2893E37A412A}">
            <x14:iconSet iconSet="3Symbols" custom="1">
              <x14:cfvo type="percent">
                <xm:f>0</xm:f>
              </x14:cfvo>
              <x14:cfvo type="num">
                <xm:f>0</xm:f>
              </x14:cfvo>
              <x14:cfvo type="num">
                <xm:f>4</xm:f>
              </x14:cfvo>
              <x14:cfIcon iconSet="3Symbols" iconId="0"/>
              <x14:cfIcon iconSet="3Symbols" iconId="0"/>
              <x14:cfIcon iconSet="3Symbols" iconId="2"/>
            </x14:iconSet>
          </x14:cfRule>
          <xm:sqref>B216</xm:sqref>
        </x14:conditionalFormatting>
        <x14:conditionalFormatting xmlns:xm="http://schemas.microsoft.com/office/excel/2006/main">
          <x14:cfRule type="iconSet" priority="4" id="{7CA1C7F5-4E74-4C05-8BFB-A8FAB6F1D1F7}">
            <x14:iconSet iconSet="3Symbols" custom="1">
              <x14:cfvo type="percent">
                <xm:f>0</xm:f>
              </x14:cfvo>
              <x14:cfvo type="num">
                <xm:f>0</xm:f>
              </x14:cfvo>
              <x14:cfvo type="num">
                <xm:f>4</xm:f>
              </x14:cfvo>
              <x14:cfIcon iconSet="3Symbols" iconId="0"/>
              <x14:cfIcon iconSet="3Symbols" iconId="0"/>
              <x14:cfIcon iconSet="3Symbols" iconId="2"/>
            </x14:iconSet>
          </x14:cfRule>
          <xm:sqref>B229</xm:sqref>
        </x14:conditionalFormatting>
        <x14:conditionalFormatting xmlns:xm="http://schemas.microsoft.com/office/excel/2006/main">
          <x14:cfRule type="iconSet" priority="3" id="{AE7F23A8-DA18-4530-A5D9-31C074309AB1}">
            <x14:iconSet iconSet="3Symbols" custom="1">
              <x14:cfvo type="percent">
                <xm:f>0</xm:f>
              </x14:cfvo>
              <x14:cfvo type="num">
                <xm:f>0</xm:f>
              </x14:cfvo>
              <x14:cfvo type="num">
                <xm:f>4</xm:f>
              </x14:cfvo>
              <x14:cfIcon iconSet="3Symbols" iconId="0"/>
              <x14:cfIcon iconSet="3Symbols" iconId="0"/>
              <x14:cfIcon iconSet="3Symbols" iconId="2"/>
            </x14:iconSet>
          </x14:cfRule>
          <xm:sqref>B243</xm:sqref>
        </x14:conditionalFormatting>
        <x14:conditionalFormatting xmlns:xm="http://schemas.microsoft.com/office/excel/2006/main">
          <x14:cfRule type="iconSet" priority="2" id="{4E828788-5F21-476B-B840-C9856D2DB953}">
            <x14:iconSet iconSet="3Symbols" custom="1">
              <x14:cfvo type="percent">
                <xm:f>0</xm:f>
              </x14:cfvo>
              <x14:cfvo type="num">
                <xm:f>0</xm:f>
              </x14:cfvo>
              <x14:cfvo type="num">
                <xm:f>4</xm:f>
              </x14:cfvo>
              <x14:cfIcon iconSet="3Symbols" iconId="0"/>
              <x14:cfIcon iconSet="3Symbols" iconId="0"/>
              <x14:cfIcon iconSet="3Symbols" iconId="2"/>
            </x14:iconSet>
          </x14:cfRule>
          <xm:sqref>B254</xm:sqref>
        </x14:conditionalFormatting>
        <x14:conditionalFormatting xmlns:xm="http://schemas.microsoft.com/office/excel/2006/main">
          <x14:cfRule type="iconSet" priority="1" id="{58884C39-60D8-4504-92A5-CB4F6BBFB07D}">
            <x14:iconSet iconSet="3Symbols2" custom="1">
              <x14:cfvo type="percent">
                <xm:f>0</xm:f>
              </x14:cfvo>
              <x14:cfvo type="num">
                <xm:f>0</xm:f>
              </x14:cfvo>
              <x14:cfvo type="num">
                <xm:f>40</xm:f>
              </x14:cfvo>
              <x14:cfIcon iconSet="3Symbols2" iconId="0"/>
              <x14:cfIcon iconSet="3Symbols2" iconId="0"/>
              <x14:cfIcon iconSet="3Symbols2" iconId="2"/>
            </x14:iconSet>
          </x14:cfRule>
          <xm:sqref>Q6</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6:Q228"/>
  <sheetViews>
    <sheetView showGridLines="0" showRowColHeaders="0" workbookViewId="0">
      <pane ySplit="9" topLeftCell="A26" activePane="bottomLeft" state="frozen"/>
      <selection pane="bottomLeft"/>
    </sheetView>
  </sheetViews>
  <sheetFormatPr defaultRowHeight="15" x14ac:dyDescent="0.25"/>
  <sheetData>
    <row r="6" spans="1:17" s="78" customFormat="1" ht="18.75" x14ac:dyDescent="0.3">
      <c r="A6" s="126" t="s">
        <v>221</v>
      </c>
      <c r="B6" s="126"/>
      <c r="C6" s="126"/>
      <c r="D6" s="126"/>
      <c r="E6" s="126"/>
      <c r="F6" s="126" t="s">
        <v>222</v>
      </c>
      <c r="G6" s="126"/>
      <c r="H6" s="126"/>
      <c r="I6" s="126"/>
      <c r="J6" s="126"/>
      <c r="K6" s="126" t="s">
        <v>233</v>
      </c>
      <c r="L6" s="126"/>
      <c r="M6" s="126"/>
      <c r="N6" s="126"/>
      <c r="P6" s="197" t="s">
        <v>318</v>
      </c>
      <c r="Q6" s="197"/>
    </row>
    <row r="7" spans="1:17" s="78" customFormat="1" ht="17.25" x14ac:dyDescent="0.3">
      <c r="A7" s="77"/>
      <c r="B7" s="77"/>
      <c r="C7" s="77"/>
      <c r="D7" s="77"/>
      <c r="E7" s="77"/>
      <c r="F7" s="77"/>
      <c r="G7" s="77"/>
      <c r="H7" s="77"/>
      <c r="I7" s="77"/>
      <c r="J7" s="77"/>
      <c r="K7" s="77"/>
      <c r="L7" s="77"/>
      <c r="M7" s="77"/>
      <c r="N7" s="77"/>
    </row>
    <row r="8" spans="1:17" s="78" customFormat="1" ht="17.25" x14ac:dyDescent="0.3">
      <c r="A8" s="194" t="s">
        <v>237</v>
      </c>
      <c r="B8" s="194"/>
      <c r="C8" s="194"/>
      <c r="D8" s="194"/>
      <c r="E8" s="194"/>
      <c r="F8" s="194"/>
      <c r="G8" s="194" t="s">
        <v>239</v>
      </c>
      <c r="H8" s="194"/>
      <c r="I8" s="194"/>
      <c r="J8" s="194"/>
      <c r="K8" s="194"/>
      <c r="L8" s="194"/>
      <c r="M8" s="77"/>
      <c r="N8" s="77"/>
    </row>
    <row r="11" spans="1:17" x14ac:dyDescent="0.25">
      <c r="A11" s="193" t="s">
        <v>221</v>
      </c>
      <c r="B11" s="193"/>
      <c r="C11" s="193"/>
      <c r="D11" s="193"/>
      <c r="E11" s="193"/>
      <c r="F11" s="193"/>
      <c r="G11" s="193"/>
      <c r="H11" s="193"/>
      <c r="I11" s="193"/>
      <c r="J11" s="193"/>
      <c r="K11" s="193"/>
      <c r="L11" s="193"/>
      <c r="M11" s="193"/>
      <c r="N11" s="193"/>
      <c r="O11" s="193"/>
      <c r="P11" s="193"/>
      <c r="Q11" s="193"/>
    </row>
    <row r="12" spans="1:17" x14ac:dyDescent="0.25">
      <c r="A12" s="193"/>
      <c r="B12" s="193"/>
      <c r="C12" s="193"/>
      <c r="D12" s="193"/>
      <c r="E12" s="193"/>
      <c r="F12" s="193"/>
      <c r="G12" s="193"/>
      <c r="H12" s="193"/>
      <c r="I12" s="193"/>
      <c r="J12" s="193"/>
      <c r="K12" s="193"/>
      <c r="L12" s="193"/>
      <c r="M12" s="193"/>
      <c r="N12" s="193"/>
      <c r="O12" s="193"/>
      <c r="P12" s="193"/>
      <c r="Q12" s="193"/>
    </row>
    <row r="14" spans="1:17" ht="15" customHeight="1" x14ac:dyDescent="0.25">
      <c r="B14" s="127" t="s">
        <v>216</v>
      </c>
      <c r="C14" s="127"/>
      <c r="D14" s="127"/>
      <c r="E14" s="127"/>
      <c r="F14" s="127"/>
      <c r="G14" s="127"/>
      <c r="H14" s="127"/>
      <c r="I14" s="127"/>
      <c r="J14" s="127"/>
      <c r="K14" s="127"/>
      <c r="L14" s="127"/>
      <c r="M14" s="127"/>
      <c r="N14" s="127"/>
      <c r="O14" s="127"/>
      <c r="P14" s="127"/>
      <c r="Q14" s="127"/>
    </row>
    <row r="15" spans="1:17" ht="15" customHeight="1" x14ac:dyDescent="0.25">
      <c r="B15" s="127"/>
      <c r="C15" s="127"/>
      <c r="D15" s="127"/>
      <c r="E15" s="127"/>
      <c r="F15" s="127"/>
      <c r="G15" s="127"/>
      <c r="H15" s="127"/>
      <c r="I15" s="127"/>
      <c r="J15" s="127"/>
      <c r="K15" s="127"/>
      <c r="L15" s="127"/>
      <c r="M15" s="127"/>
      <c r="N15" s="127"/>
      <c r="O15" s="127"/>
      <c r="P15" s="127"/>
      <c r="Q15" s="127"/>
    </row>
    <row r="16" spans="1:17" ht="15" customHeight="1" x14ac:dyDescent="0.25">
      <c r="B16" s="127"/>
      <c r="C16" s="127"/>
      <c r="D16" s="127"/>
      <c r="E16" s="127"/>
      <c r="F16" s="127"/>
      <c r="G16" s="127"/>
      <c r="H16" s="127"/>
      <c r="I16" s="127"/>
      <c r="J16" s="127"/>
      <c r="K16" s="127"/>
      <c r="L16" s="127"/>
      <c r="M16" s="127"/>
      <c r="N16" s="127"/>
      <c r="O16" s="127"/>
      <c r="P16" s="127"/>
      <c r="Q16" s="127"/>
    </row>
    <row r="17" spans="1:17" ht="15" customHeight="1" x14ac:dyDescent="0.25">
      <c r="B17" s="67"/>
      <c r="C17" s="67"/>
      <c r="D17" s="67"/>
      <c r="E17" s="67"/>
      <c r="F17" s="67"/>
      <c r="G17" s="67"/>
      <c r="H17" s="67"/>
      <c r="I17" s="67"/>
      <c r="J17" s="67"/>
      <c r="K17" s="67"/>
      <c r="L17" s="67"/>
      <c r="M17" s="67"/>
      <c r="N17" s="67"/>
      <c r="O17" s="67"/>
      <c r="P17" s="67"/>
      <c r="Q17" s="67"/>
    </row>
    <row r="18" spans="1:17" ht="18.75" customHeight="1" x14ac:dyDescent="0.25">
      <c r="A18" s="121" t="s">
        <v>218</v>
      </c>
      <c r="B18" s="121"/>
      <c r="C18" s="121"/>
      <c r="D18" s="121"/>
      <c r="E18" s="121"/>
      <c r="F18" s="121"/>
      <c r="G18" s="121"/>
      <c r="H18" s="121"/>
      <c r="I18" s="121"/>
      <c r="J18" s="121"/>
      <c r="K18" s="121"/>
      <c r="L18" s="121"/>
      <c r="M18" s="121"/>
      <c r="N18" s="121"/>
      <c r="O18" s="121"/>
      <c r="P18" s="121"/>
      <c r="Q18" s="121"/>
    </row>
    <row r="19" spans="1:17" ht="15" customHeight="1" x14ac:dyDescent="0.25">
      <c r="A19" s="121"/>
      <c r="B19" s="121"/>
      <c r="C19" s="121"/>
      <c r="D19" s="121"/>
      <c r="E19" s="121"/>
      <c r="F19" s="121"/>
      <c r="G19" s="121"/>
      <c r="H19" s="121"/>
      <c r="I19" s="121"/>
      <c r="J19" s="121"/>
      <c r="K19" s="121"/>
      <c r="L19" s="121"/>
      <c r="M19" s="121"/>
      <c r="N19" s="121"/>
      <c r="O19" s="121"/>
      <c r="P19" s="121"/>
      <c r="Q19" s="121"/>
    </row>
    <row r="20" spans="1:17" ht="15" customHeight="1" x14ac:dyDescent="0.25">
      <c r="A20" s="121"/>
      <c r="B20" s="121"/>
      <c r="C20" s="121"/>
      <c r="D20" s="121"/>
      <c r="E20" s="121"/>
      <c r="F20" s="121"/>
      <c r="G20" s="121"/>
      <c r="H20" s="121"/>
      <c r="I20" s="121"/>
      <c r="J20" s="121"/>
      <c r="K20" s="121"/>
      <c r="L20" s="121"/>
      <c r="M20" s="121"/>
      <c r="N20" s="121"/>
      <c r="O20" s="121"/>
      <c r="P20" s="121"/>
      <c r="Q20" s="121"/>
    </row>
    <row r="21" spans="1:17" ht="15" customHeight="1" x14ac:dyDescent="0.25">
      <c r="A21" s="121"/>
      <c r="B21" s="121"/>
      <c r="C21" s="121"/>
      <c r="D21" s="121"/>
      <c r="E21" s="121"/>
      <c r="F21" s="121"/>
      <c r="G21" s="121"/>
      <c r="H21" s="121"/>
      <c r="I21" s="121"/>
      <c r="J21" s="121"/>
      <c r="K21" s="121"/>
      <c r="L21" s="121"/>
      <c r="M21" s="121"/>
      <c r="N21" s="121"/>
      <c r="O21" s="121"/>
      <c r="P21" s="121"/>
      <c r="Q21" s="121"/>
    </row>
    <row r="22" spans="1:17" ht="15" customHeight="1" x14ac:dyDescent="0.25">
      <c r="A22" s="121"/>
      <c r="B22" s="121"/>
      <c r="C22" s="121"/>
      <c r="D22" s="121"/>
      <c r="E22" s="121"/>
      <c r="F22" s="121"/>
      <c r="G22" s="121"/>
      <c r="H22" s="121"/>
      <c r="I22" s="121"/>
      <c r="J22" s="121"/>
      <c r="K22" s="121"/>
      <c r="L22" s="121"/>
      <c r="M22" s="121"/>
      <c r="N22" s="121"/>
      <c r="O22" s="121"/>
      <c r="P22" s="121"/>
      <c r="Q22" s="121"/>
    </row>
    <row r="23" spans="1:17" ht="15" customHeight="1" x14ac:dyDescent="0.25">
      <c r="A23" s="121"/>
      <c r="B23" s="121"/>
      <c r="C23" s="121"/>
      <c r="D23" s="121"/>
      <c r="E23" s="121"/>
      <c r="F23" s="121"/>
      <c r="G23" s="121"/>
      <c r="H23" s="121"/>
      <c r="I23" s="121"/>
      <c r="J23" s="121"/>
      <c r="K23" s="121"/>
      <c r="L23" s="121"/>
      <c r="M23" s="121"/>
      <c r="N23" s="121"/>
      <c r="O23" s="121"/>
      <c r="P23" s="121"/>
      <c r="Q23" s="121"/>
    </row>
    <row r="24" spans="1:17" ht="15" customHeight="1" x14ac:dyDescent="0.25">
      <c r="A24" s="121"/>
      <c r="B24" s="121"/>
      <c r="C24" s="121"/>
      <c r="D24" s="121"/>
      <c r="E24" s="121"/>
      <c r="F24" s="121"/>
      <c r="G24" s="121"/>
      <c r="H24" s="121"/>
      <c r="I24" s="121"/>
      <c r="J24" s="121"/>
      <c r="K24" s="121"/>
      <c r="L24" s="121"/>
      <c r="M24" s="121"/>
      <c r="N24" s="121"/>
      <c r="O24" s="121"/>
      <c r="P24" s="121"/>
      <c r="Q24" s="121"/>
    </row>
    <row r="25" spans="1:17" ht="15" customHeight="1" x14ac:dyDescent="0.25">
      <c r="A25" s="121"/>
      <c r="B25" s="121"/>
      <c r="C25" s="121"/>
      <c r="D25" s="121"/>
      <c r="E25" s="121"/>
      <c r="F25" s="121"/>
      <c r="G25" s="121"/>
      <c r="H25" s="121"/>
      <c r="I25" s="121"/>
      <c r="J25" s="121"/>
      <c r="K25" s="121"/>
      <c r="L25" s="121"/>
      <c r="M25" s="121"/>
      <c r="N25" s="121"/>
      <c r="O25" s="121"/>
      <c r="P25" s="121"/>
      <c r="Q25" s="121"/>
    </row>
    <row r="26" spans="1:17" ht="15" customHeight="1" x14ac:dyDescent="0.25">
      <c r="A26" s="121"/>
      <c r="B26" s="121"/>
      <c r="C26" s="121"/>
      <c r="D26" s="121"/>
      <c r="E26" s="121"/>
      <c r="F26" s="121"/>
      <c r="G26" s="121"/>
      <c r="H26" s="121"/>
      <c r="I26" s="121"/>
      <c r="J26" s="121"/>
      <c r="K26" s="121"/>
      <c r="L26" s="121"/>
      <c r="M26" s="121"/>
      <c r="N26" s="121"/>
      <c r="O26" s="121"/>
      <c r="P26" s="121"/>
      <c r="Q26" s="121"/>
    </row>
    <row r="27" spans="1:17" ht="15" customHeight="1" x14ac:dyDescent="0.25">
      <c r="A27" s="121"/>
      <c r="B27" s="121"/>
      <c r="C27" s="121"/>
      <c r="D27" s="121"/>
      <c r="E27" s="121"/>
      <c r="F27" s="121"/>
      <c r="G27" s="121"/>
      <c r="H27" s="121"/>
      <c r="I27" s="121"/>
      <c r="J27" s="121"/>
      <c r="K27" s="121"/>
      <c r="L27" s="121"/>
      <c r="M27" s="121"/>
      <c r="N27" s="121"/>
      <c r="O27" s="121"/>
      <c r="P27" s="121"/>
      <c r="Q27" s="121"/>
    </row>
    <row r="28" spans="1:17" ht="15" customHeight="1" x14ac:dyDescent="0.25">
      <c r="A28" s="121"/>
      <c r="B28" s="121"/>
      <c r="C28" s="121"/>
      <c r="D28" s="121"/>
      <c r="E28" s="121"/>
      <c r="F28" s="121"/>
      <c r="G28" s="121"/>
      <c r="H28" s="121"/>
      <c r="I28" s="121"/>
      <c r="J28" s="121"/>
      <c r="K28" s="121"/>
      <c r="L28" s="121"/>
      <c r="M28" s="121"/>
      <c r="N28" s="121"/>
      <c r="O28" s="121"/>
      <c r="P28" s="121"/>
      <c r="Q28" s="121"/>
    </row>
    <row r="29" spans="1:17" ht="15" customHeight="1" x14ac:dyDescent="0.25">
      <c r="A29" s="121"/>
      <c r="B29" s="121"/>
      <c r="C29" s="121"/>
      <c r="D29" s="121"/>
      <c r="E29" s="121"/>
      <c r="F29" s="121"/>
      <c r="G29" s="121"/>
      <c r="H29" s="121"/>
      <c r="I29" s="121"/>
      <c r="J29" s="121"/>
      <c r="K29" s="121"/>
      <c r="L29" s="121"/>
      <c r="M29" s="121"/>
      <c r="N29" s="121"/>
      <c r="O29" s="121"/>
      <c r="P29" s="121"/>
      <c r="Q29" s="121"/>
    </row>
    <row r="30" spans="1:17" ht="15" customHeight="1" x14ac:dyDescent="0.25">
      <c r="A30" s="121"/>
      <c r="B30" s="121"/>
      <c r="C30" s="121"/>
      <c r="D30" s="121"/>
      <c r="E30" s="121"/>
      <c r="F30" s="121"/>
      <c r="G30" s="121"/>
      <c r="H30" s="121"/>
      <c r="I30" s="121"/>
      <c r="J30" s="121"/>
      <c r="K30" s="121"/>
      <c r="L30" s="121"/>
      <c r="M30" s="121"/>
      <c r="N30" s="121"/>
      <c r="O30" s="121"/>
      <c r="P30" s="121"/>
      <c r="Q30" s="121"/>
    </row>
    <row r="31" spans="1:17" ht="15" customHeight="1" x14ac:dyDescent="0.25">
      <c r="A31" s="121"/>
      <c r="B31" s="121"/>
      <c r="C31" s="121"/>
      <c r="D31" s="121"/>
      <c r="E31" s="121"/>
      <c r="F31" s="121"/>
      <c r="G31" s="121"/>
      <c r="H31" s="121"/>
      <c r="I31" s="121"/>
      <c r="J31" s="121"/>
      <c r="K31" s="121"/>
      <c r="L31" s="121"/>
      <c r="M31" s="121"/>
      <c r="N31" s="121"/>
      <c r="O31" s="121"/>
      <c r="P31" s="121"/>
      <c r="Q31" s="121"/>
    </row>
    <row r="32" spans="1:17" ht="15" customHeight="1" x14ac:dyDescent="0.25">
      <c r="A32" s="121"/>
      <c r="B32" s="121"/>
      <c r="C32" s="121"/>
      <c r="D32" s="121"/>
      <c r="E32" s="121"/>
      <c r="F32" s="121"/>
      <c r="G32" s="121"/>
      <c r="H32" s="121"/>
      <c r="I32" s="121"/>
      <c r="J32" s="121"/>
      <c r="K32" s="121"/>
      <c r="L32" s="121"/>
      <c r="M32" s="121"/>
      <c r="N32" s="121"/>
      <c r="O32" s="121"/>
      <c r="P32" s="121"/>
      <c r="Q32" s="121"/>
    </row>
    <row r="33" spans="1:17" ht="15" customHeight="1" x14ac:dyDescent="0.25">
      <c r="A33" s="121"/>
      <c r="B33" s="121"/>
      <c r="C33" s="121"/>
      <c r="D33" s="121"/>
      <c r="E33" s="121"/>
      <c r="F33" s="121"/>
      <c r="G33" s="121"/>
      <c r="H33" s="121"/>
      <c r="I33" s="121"/>
      <c r="J33" s="121"/>
      <c r="K33" s="121"/>
      <c r="L33" s="121"/>
      <c r="M33" s="121"/>
      <c r="N33" s="121"/>
      <c r="O33" s="121"/>
      <c r="P33" s="121"/>
      <c r="Q33" s="121"/>
    </row>
    <row r="34" spans="1:17" ht="15" customHeight="1" x14ac:dyDescent="0.25">
      <c r="A34" s="121"/>
      <c r="B34" s="121"/>
      <c r="C34" s="121"/>
      <c r="D34" s="121"/>
      <c r="E34" s="121"/>
      <c r="F34" s="121"/>
      <c r="G34" s="121"/>
      <c r="H34" s="121"/>
      <c r="I34" s="121"/>
      <c r="J34" s="121"/>
      <c r="K34" s="121"/>
      <c r="L34" s="121"/>
      <c r="M34" s="121"/>
      <c r="N34" s="121"/>
      <c r="O34" s="121"/>
      <c r="P34" s="121"/>
      <c r="Q34" s="121"/>
    </row>
    <row r="35" spans="1:17" ht="15" customHeight="1" x14ac:dyDescent="0.25">
      <c r="A35" s="121"/>
      <c r="B35" s="121"/>
      <c r="C35" s="121"/>
      <c r="D35" s="121"/>
      <c r="E35" s="121"/>
      <c r="F35" s="121"/>
      <c r="G35" s="121"/>
      <c r="H35" s="121"/>
      <c r="I35" s="121"/>
      <c r="J35" s="121"/>
      <c r="K35" s="121"/>
      <c r="L35" s="121"/>
      <c r="M35" s="121"/>
      <c r="N35" s="121"/>
      <c r="O35" s="121"/>
      <c r="P35" s="121"/>
      <c r="Q35" s="121"/>
    </row>
    <row r="36" spans="1:17" ht="15" customHeight="1" x14ac:dyDescent="0.25">
      <c r="A36" s="121"/>
      <c r="B36" s="121"/>
      <c r="C36" s="121"/>
      <c r="D36" s="121"/>
      <c r="E36" s="121"/>
      <c r="F36" s="121"/>
      <c r="G36" s="121"/>
      <c r="H36" s="121"/>
      <c r="I36" s="121"/>
      <c r="J36" s="121"/>
      <c r="K36" s="121"/>
      <c r="L36" s="121"/>
      <c r="M36" s="121"/>
      <c r="N36" s="121"/>
      <c r="O36" s="121"/>
      <c r="P36" s="121"/>
      <c r="Q36" s="121"/>
    </row>
    <row r="37" spans="1:17" ht="15" customHeight="1" x14ac:dyDescent="0.25">
      <c r="A37" s="121"/>
      <c r="B37" s="121"/>
      <c r="C37" s="121"/>
      <c r="D37" s="121"/>
      <c r="E37" s="121"/>
      <c r="F37" s="121"/>
      <c r="G37" s="121"/>
      <c r="H37" s="121"/>
      <c r="I37" s="121"/>
      <c r="J37" s="121"/>
      <c r="K37" s="121"/>
      <c r="L37" s="121"/>
      <c r="M37" s="121"/>
      <c r="N37" s="121"/>
      <c r="O37" s="121"/>
      <c r="P37" s="121"/>
      <c r="Q37" s="121"/>
    </row>
    <row r="38" spans="1:17" ht="15" customHeight="1" x14ac:dyDescent="0.25">
      <c r="A38" s="121"/>
      <c r="B38" s="121"/>
      <c r="C38" s="121"/>
      <c r="D38" s="121"/>
      <c r="E38" s="121"/>
      <c r="F38" s="121"/>
      <c r="G38" s="121"/>
      <c r="H38" s="121"/>
      <c r="I38" s="121"/>
      <c r="J38" s="121"/>
      <c r="K38" s="121"/>
      <c r="L38" s="121"/>
      <c r="M38" s="121"/>
      <c r="N38" s="121"/>
      <c r="O38" s="121"/>
      <c r="P38" s="121"/>
      <c r="Q38" s="121"/>
    </row>
    <row r="39" spans="1:17" ht="15" customHeight="1" x14ac:dyDescent="0.25">
      <c r="A39" s="121"/>
      <c r="B39" s="121"/>
      <c r="C39" s="121"/>
      <c r="D39" s="121"/>
      <c r="E39" s="121"/>
      <c r="F39" s="121"/>
      <c r="G39" s="121"/>
      <c r="H39" s="121"/>
      <c r="I39" s="121"/>
      <c r="J39" s="121"/>
      <c r="K39" s="121"/>
      <c r="L39" s="121"/>
      <c r="M39" s="121"/>
      <c r="N39" s="121"/>
      <c r="O39" s="121"/>
      <c r="P39" s="121"/>
      <c r="Q39" s="121"/>
    </row>
    <row r="40" spans="1:17" ht="15" customHeight="1" x14ac:dyDescent="0.25">
      <c r="A40" s="121"/>
      <c r="B40" s="121"/>
      <c r="C40" s="121"/>
      <c r="D40" s="121"/>
      <c r="E40" s="121"/>
      <c r="F40" s="121"/>
      <c r="G40" s="121"/>
      <c r="H40" s="121"/>
      <c r="I40" s="121"/>
      <c r="J40" s="121"/>
      <c r="K40" s="121"/>
      <c r="L40" s="121"/>
      <c r="M40" s="121"/>
      <c r="N40" s="121"/>
      <c r="O40" s="121"/>
      <c r="P40" s="121"/>
      <c r="Q40" s="121"/>
    </row>
    <row r="41" spans="1:17" ht="15" customHeight="1" x14ac:dyDescent="0.25">
      <c r="A41" s="121"/>
      <c r="B41" s="121"/>
      <c r="C41" s="121"/>
      <c r="D41" s="121"/>
      <c r="E41" s="121"/>
      <c r="F41" s="121"/>
      <c r="G41" s="121"/>
      <c r="H41" s="121"/>
      <c r="I41" s="121"/>
      <c r="J41" s="121"/>
      <c r="K41" s="121"/>
      <c r="L41" s="121"/>
      <c r="M41" s="121"/>
      <c r="N41" s="121"/>
      <c r="O41" s="121"/>
      <c r="P41" s="121"/>
      <c r="Q41" s="121"/>
    </row>
    <row r="42" spans="1:17" ht="15" customHeight="1" x14ac:dyDescent="0.25">
      <c r="A42" s="121"/>
      <c r="B42" s="121"/>
      <c r="C42" s="121"/>
      <c r="D42" s="121"/>
      <c r="E42" s="121"/>
      <c r="F42" s="121"/>
      <c r="G42" s="121"/>
      <c r="H42" s="121"/>
      <c r="I42" s="121"/>
      <c r="J42" s="121"/>
      <c r="K42" s="121"/>
      <c r="L42" s="121"/>
      <c r="M42" s="121"/>
      <c r="N42" s="121"/>
      <c r="O42" s="121"/>
      <c r="P42" s="121"/>
      <c r="Q42" s="121"/>
    </row>
    <row r="43" spans="1:17" ht="15" customHeight="1" x14ac:dyDescent="0.25">
      <c r="A43" s="121"/>
      <c r="B43" s="121"/>
      <c r="C43" s="121"/>
      <c r="D43" s="121"/>
      <c r="E43" s="121"/>
      <c r="F43" s="121"/>
      <c r="G43" s="121"/>
      <c r="H43" s="121"/>
      <c r="I43" s="121"/>
      <c r="J43" s="121"/>
      <c r="K43" s="121"/>
      <c r="L43" s="121"/>
      <c r="M43" s="121"/>
      <c r="N43" s="121"/>
      <c r="O43" s="121"/>
      <c r="P43" s="121"/>
      <c r="Q43" s="121"/>
    </row>
    <row r="44" spans="1:17" ht="15" customHeight="1" x14ac:dyDescent="0.25">
      <c r="A44" s="121"/>
      <c r="B44" s="121"/>
      <c r="C44" s="121"/>
      <c r="D44" s="121"/>
      <c r="E44" s="121"/>
      <c r="F44" s="121"/>
      <c r="G44" s="121"/>
      <c r="H44" s="121"/>
      <c r="I44" s="121"/>
      <c r="J44" s="121"/>
      <c r="K44" s="121"/>
      <c r="L44" s="121"/>
      <c r="M44" s="121"/>
      <c r="N44" s="121"/>
      <c r="O44" s="121"/>
      <c r="P44" s="121"/>
      <c r="Q44" s="121"/>
    </row>
    <row r="45" spans="1:17" ht="15" customHeight="1" x14ac:dyDescent="0.25">
      <c r="A45" s="121"/>
      <c r="B45" s="121"/>
      <c r="C45" s="121"/>
      <c r="D45" s="121"/>
      <c r="E45" s="121"/>
      <c r="F45" s="121"/>
      <c r="G45" s="121"/>
      <c r="H45" s="121"/>
      <c r="I45" s="121"/>
      <c r="J45" s="121"/>
      <c r="K45" s="121"/>
      <c r="L45" s="121"/>
      <c r="M45" s="121"/>
      <c r="N45" s="121"/>
      <c r="O45" s="121"/>
      <c r="P45" s="121"/>
      <c r="Q45" s="121"/>
    </row>
    <row r="46" spans="1:17" ht="15" customHeight="1" x14ac:dyDescent="0.25">
      <c r="A46" s="121"/>
      <c r="B46" s="121"/>
      <c r="C46" s="121"/>
      <c r="D46" s="121"/>
      <c r="E46" s="121"/>
      <c r="F46" s="121"/>
      <c r="G46" s="121"/>
      <c r="H46" s="121"/>
      <c r="I46" s="121"/>
      <c r="J46" s="121"/>
      <c r="K46" s="121"/>
      <c r="L46" s="121"/>
      <c r="M46" s="121"/>
      <c r="N46" s="121"/>
      <c r="O46" s="121"/>
      <c r="P46" s="121"/>
      <c r="Q46" s="121"/>
    </row>
    <row r="47" spans="1:17" ht="15" customHeight="1" x14ac:dyDescent="0.25">
      <c r="A47" s="121"/>
      <c r="B47" s="121"/>
      <c r="C47" s="121"/>
      <c r="D47" s="121"/>
      <c r="E47" s="121"/>
      <c r="F47" s="121"/>
      <c r="G47" s="121"/>
      <c r="H47" s="121"/>
      <c r="I47" s="121"/>
      <c r="J47" s="121"/>
      <c r="K47" s="121"/>
      <c r="L47" s="121"/>
      <c r="M47" s="121"/>
      <c r="N47" s="121"/>
      <c r="O47" s="121"/>
      <c r="P47" s="121"/>
      <c r="Q47" s="121"/>
    </row>
    <row r="48" spans="1:17" ht="15" customHeight="1" x14ac:dyDescent="0.25">
      <c r="A48" s="121"/>
      <c r="B48" s="121"/>
      <c r="C48" s="121"/>
      <c r="D48" s="121"/>
      <c r="E48" s="121"/>
      <c r="F48" s="121"/>
      <c r="G48" s="121"/>
      <c r="H48" s="121"/>
      <c r="I48" s="121"/>
      <c r="J48" s="121"/>
      <c r="K48" s="121"/>
      <c r="L48" s="121"/>
      <c r="M48" s="121"/>
      <c r="N48" s="121"/>
      <c r="O48" s="121"/>
      <c r="P48" s="121"/>
      <c r="Q48" s="121"/>
    </row>
    <row r="49" spans="1:17" ht="15" customHeight="1" x14ac:dyDescent="0.25">
      <c r="A49" s="121"/>
      <c r="B49" s="121"/>
      <c r="C49" s="121"/>
      <c r="D49" s="121"/>
      <c r="E49" s="121"/>
      <c r="F49" s="121"/>
      <c r="G49" s="121"/>
      <c r="H49" s="121"/>
      <c r="I49" s="121"/>
      <c r="J49" s="121"/>
      <c r="K49" s="121"/>
      <c r="L49" s="121"/>
      <c r="M49" s="121"/>
      <c r="N49" s="121"/>
      <c r="O49" s="121"/>
      <c r="P49" s="121"/>
      <c r="Q49" s="121"/>
    </row>
    <row r="50" spans="1:17" ht="15" customHeight="1" x14ac:dyDescent="0.25">
      <c r="A50" s="121"/>
      <c r="B50" s="121"/>
      <c r="C50" s="121"/>
      <c r="D50" s="121"/>
      <c r="E50" s="121"/>
      <c r="F50" s="121"/>
      <c r="G50" s="121"/>
      <c r="H50" s="121"/>
      <c r="I50" s="121"/>
      <c r="J50" s="121"/>
      <c r="K50" s="121"/>
      <c r="L50" s="121"/>
      <c r="M50" s="121"/>
      <c r="N50" s="121"/>
      <c r="O50" s="121"/>
      <c r="P50" s="121"/>
      <c r="Q50" s="121"/>
    </row>
    <row r="51" spans="1:17" ht="15" customHeight="1" x14ac:dyDescent="0.25">
      <c r="A51" s="121"/>
      <c r="B51" s="121"/>
      <c r="C51" s="121"/>
      <c r="D51" s="121"/>
      <c r="E51" s="121"/>
      <c r="F51" s="121"/>
      <c r="G51" s="121"/>
      <c r="H51" s="121"/>
      <c r="I51" s="121"/>
      <c r="J51" s="121"/>
      <c r="K51" s="121"/>
      <c r="L51" s="121"/>
      <c r="M51" s="121"/>
      <c r="N51" s="121"/>
      <c r="O51" s="121"/>
      <c r="P51" s="121"/>
      <c r="Q51" s="121"/>
    </row>
    <row r="52" spans="1:17" x14ac:dyDescent="0.25">
      <c r="A52" s="121"/>
      <c r="B52" s="121"/>
      <c r="C52" s="121"/>
      <c r="D52" s="121"/>
      <c r="E52" s="121"/>
      <c r="F52" s="121"/>
      <c r="G52" s="121"/>
      <c r="H52" s="121"/>
      <c r="I52" s="121"/>
      <c r="J52" s="121"/>
      <c r="K52" s="121"/>
      <c r="L52" s="121"/>
      <c r="M52" s="121"/>
      <c r="N52" s="121"/>
      <c r="O52" s="121"/>
      <c r="P52" s="121"/>
      <c r="Q52" s="121"/>
    </row>
    <row r="53" spans="1:17" x14ac:dyDescent="0.25">
      <c r="B53" s="127" t="s">
        <v>217</v>
      </c>
      <c r="C53" s="127"/>
      <c r="D53" s="127"/>
      <c r="E53" s="127"/>
      <c r="F53" s="127"/>
      <c r="G53" s="127"/>
      <c r="H53" s="127"/>
      <c r="I53" s="127"/>
      <c r="J53" s="127"/>
      <c r="K53" s="127"/>
      <c r="L53" s="127"/>
      <c r="M53" s="127"/>
      <c r="N53" s="127"/>
      <c r="O53" s="127"/>
      <c r="P53" s="127"/>
      <c r="Q53" s="127"/>
    </row>
    <row r="54" spans="1:17" x14ac:dyDescent="0.25">
      <c r="B54" s="127"/>
      <c r="C54" s="127"/>
      <c r="D54" s="127"/>
      <c r="E54" s="127"/>
      <c r="F54" s="127"/>
      <c r="G54" s="127"/>
      <c r="H54" s="127"/>
      <c r="I54" s="127"/>
      <c r="J54" s="127"/>
      <c r="K54" s="127"/>
      <c r="L54" s="127"/>
      <c r="M54" s="127"/>
      <c r="N54" s="127"/>
      <c r="O54" s="127"/>
      <c r="P54" s="127"/>
      <c r="Q54" s="127"/>
    </row>
    <row r="55" spans="1:17" x14ac:dyDescent="0.25">
      <c r="B55" s="127"/>
      <c r="C55" s="127"/>
      <c r="D55" s="127"/>
      <c r="E55" s="127"/>
      <c r="F55" s="127"/>
      <c r="G55" s="127"/>
      <c r="H55" s="127"/>
      <c r="I55" s="127"/>
      <c r="J55" s="127"/>
      <c r="K55" s="127"/>
      <c r="L55" s="127"/>
      <c r="M55" s="127"/>
      <c r="N55" s="127"/>
      <c r="O55" s="127"/>
      <c r="P55" s="127"/>
      <c r="Q55" s="127"/>
    </row>
    <row r="57" spans="1:17" x14ac:dyDescent="0.25">
      <c r="A57" s="121" t="s">
        <v>219</v>
      </c>
      <c r="B57" s="121"/>
      <c r="C57" s="121"/>
      <c r="D57" s="121"/>
      <c r="E57" s="121"/>
      <c r="F57" s="121"/>
      <c r="G57" s="121"/>
      <c r="H57" s="121"/>
      <c r="I57" s="121"/>
      <c r="J57" s="121"/>
      <c r="K57" s="121"/>
      <c r="L57" s="121"/>
      <c r="M57" s="121"/>
      <c r="N57" s="121"/>
      <c r="O57" s="121"/>
      <c r="P57" s="121"/>
      <c r="Q57" s="121"/>
    </row>
    <row r="58" spans="1:17" x14ac:dyDescent="0.25">
      <c r="A58" s="121"/>
      <c r="B58" s="121"/>
      <c r="C58" s="121"/>
      <c r="D58" s="121"/>
      <c r="E58" s="121"/>
      <c r="F58" s="121"/>
      <c r="G58" s="121"/>
      <c r="H58" s="121"/>
      <c r="I58" s="121"/>
      <c r="J58" s="121"/>
      <c r="K58" s="121"/>
      <c r="L58" s="121"/>
      <c r="M58" s="121"/>
      <c r="N58" s="121"/>
      <c r="O58" s="121"/>
      <c r="P58" s="121"/>
      <c r="Q58" s="121"/>
    </row>
    <row r="59" spans="1:17" x14ac:dyDescent="0.25">
      <c r="A59" s="121"/>
      <c r="B59" s="121"/>
      <c r="C59" s="121"/>
      <c r="D59" s="121"/>
      <c r="E59" s="121"/>
      <c r="F59" s="121"/>
      <c r="G59" s="121"/>
      <c r="H59" s="121"/>
      <c r="I59" s="121"/>
      <c r="J59" s="121"/>
      <c r="K59" s="121"/>
      <c r="L59" s="121"/>
      <c r="M59" s="121"/>
      <c r="N59" s="121"/>
      <c r="O59" s="121"/>
      <c r="P59" s="121"/>
      <c r="Q59" s="121"/>
    </row>
    <row r="60" spans="1:17" ht="18.75" x14ac:dyDescent="0.25">
      <c r="A60" s="66"/>
      <c r="B60" s="66"/>
      <c r="C60" s="66"/>
      <c r="D60" s="66"/>
      <c r="E60" s="66"/>
      <c r="F60" s="66"/>
      <c r="G60" s="66"/>
      <c r="H60" s="66"/>
      <c r="I60" s="66"/>
      <c r="J60" s="66"/>
      <c r="K60" s="66"/>
      <c r="L60" s="66"/>
      <c r="M60" s="66"/>
      <c r="N60" s="66"/>
      <c r="O60" s="66"/>
      <c r="P60" s="66"/>
      <c r="Q60" s="66"/>
    </row>
    <row r="61" spans="1:17" ht="18.75" x14ac:dyDescent="0.25">
      <c r="A61" s="66"/>
      <c r="B61" s="66"/>
      <c r="C61" s="66"/>
      <c r="D61" s="66"/>
      <c r="E61" s="66"/>
      <c r="F61" s="66"/>
      <c r="G61" s="66"/>
      <c r="H61" s="66"/>
      <c r="I61" s="66"/>
      <c r="J61" s="66"/>
      <c r="K61" s="66"/>
      <c r="L61" s="66"/>
      <c r="M61" s="66"/>
      <c r="N61" s="66"/>
      <c r="O61" s="66"/>
      <c r="P61" s="66"/>
      <c r="Q61" s="66"/>
    </row>
    <row r="62" spans="1:17" ht="18.75" x14ac:dyDescent="0.25">
      <c r="A62" s="66"/>
      <c r="B62" s="66"/>
      <c r="C62" s="66"/>
      <c r="D62" s="66"/>
      <c r="E62" s="66"/>
      <c r="F62" s="66"/>
      <c r="G62" s="66"/>
      <c r="H62" s="66"/>
      <c r="I62" s="66"/>
      <c r="J62" s="66"/>
      <c r="K62" s="66"/>
      <c r="L62" s="66"/>
      <c r="M62" s="66"/>
      <c r="N62" s="66"/>
      <c r="O62" s="66"/>
      <c r="P62" s="66"/>
      <c r="Q62" s="66"/>
    </row>
    <row r="63" spans="1:17" ht="18.75" x14ac:dyDescent="0.25">
      <c r="A63" s="66"/>
      <c r="B63" s="66"/>
      <c r="C63" s="66"/>
      <c r="D63" s="66"/>
      <c r="E63" s="66"/>
      <c r="F63" s="66"/>
      <c r="G63" s="66"/>
      <c r="H63" s="66"/>
      <c r="I63" s="66"/>
      <c r="J63" s="66"/>
      <c r="K63" s="66"/>
      <c r="L63" s="66"/>
      <c r="M63" s="66"/>
      <c r="N63" s="66"/>
      <c r="O63" s="66"/>
      <c r="P63" s="66"/>
      <c r="Q63" s="66"/>
    </row>
    <row r="64" spans="1:17" ht="18.75" x14ac:dyDescent="0.25">
      <c r="A64" s="66"/>
      <c r="B64" s="66"/>
      <c r="C64" s="66"/>
      <c r="D64" s="66"/>
      <c r="E64" s="66"/>
      <c r="F64" s="66"/>
      <c r="G64" s="66"/>
      <c r="H64" s="66"/>
      <c r="I64" s="66"/>
      <c r="J64" s="66"/>
      <c r="K64" s="66"/>
      <c r="L64" s="66"/>
      <c r="M64" s="66"/>
      <c r="N64" s="66"/>
      <c r="O64" s="66"/>
      <c r="P64" s="66"/>
      <c r="Q64" s="66"/>
    </row>
    <row r="65" spans="1:17" ht="18.75" x14ac:dyDescent="0.25">
      <c r="A65" s="66"/>
      <c r="B65" s="66"/>
      <c r="C65" s="66"/>
      <c r="D65" s="66"/>
      <c r="E65" s="66"/>
      <c r="F65" s="66"/>
      <c r="G65" s="66"/>
      <c r="H65" s="66"/>
      <c r="I65" s="66"/>
      <c r="J65" s="66"/>
      <c r="K65" s="66"/>
      <c r="L65" s="66"/>
      <c r="M65" s="66"/>
      <c r="N65" s="66"/>
      <c r="O65" s="66"/>
      <c r="P65" s="66"/>
      <c r="Q65" s="66"/>
    </row>
    <row r="66" spans="1:17" ht="18.75" x14ac:dyDescent="0.25">
      <c r="A66" s="66"/>
      <c r="B66" s="66"/>
      <c r="C66" s="66"/>
      <c r="D66" s="66"/>
      <c r="E66" s="66"/>
      <c r="F66" s="66"/>
      <c r="G66" s="66"/>
      <c r="H66" s="66"/>
      <c r="I66" s="66"/>
      <c r="J66" s="66"/>
      <c r="K66" s="66"/>
      <c r="L66" s="66"/>
      <c r="M66" s="66"/>
      <c r="N66" s="66"/>
      <c r="O66" s="66"/>
      <c r="P66" s="66"/>
      <c r="Q66" s="66"/>
    </row>
    <row r="67" spans="1:17" ht="18.75" x14ac:dyDescent="0.25">
      <c r="A67" s="66"/>
      <c r="B67" s="66"/>
      <c r="C67" s="66"/>
      <c r="D67" s="66"/>
      <c r="E67" s="66"/>
      <c r="F67" s="66"/>
      <c r="G67" s="66"/>
      <c r="H67" s="66"/>
      <c r="I67" s="66"/>
      <c r="J67" s="66"/>
      <c r="K67" s="66"/>
      <c r="L67" s="66"/>
      <c r="M67" s="66"/>
      <c r="N67" s="66"/>
      <c r="O67" s="66"/>
      <c r="P67" s="66"/>
      <c r="Q67" s="66"/>
    </row>
    <row r="68" spans="1:17" ht="18.75" x14ac:dyDescent="0.25">
      <c r="A68" s="66"/>
      <c r="B68" s="66"/>
      <c r="C68" s="66"/>
      <c r="D68" s="66"/>
      <c r="E68" s="66"/>
      <c r="F68" s="66"/>
      <c r="G68" s="66"/>
      <c r="H68" s="66"/>
      <c r="I68" s="66"/>
      <c r="J68" s="66"/>
      <c r="K68" s="66"/>
      <c r="L68" s="66"/>
      <c r="M68" s="66"/>
      <c r="N68" s="66"/>
      <c r="O68" s="66"/>
      <c r="P68" s="66"/>
      <c r="Q68" s="66"/>
    </row>
    <row r="69" spans="1:17" ht="18.75" x14ac:dyDescent="0.25">
      <c r="A69" s="66"/>
      <c r="B69" s="66"/>
      <c r="C69" s="66"/>
      <c r="D69" s="66"/>
      <c r="E69" s="66"/>
      <c r="F69" s="66"/>
      <c r="G69" s="66"/>
      <c r="H69" s="66"/>
      <c r="I69" s="66"/>
      <c r="J69" s="66"/>
      <c r="K69" s="66"/>
      <c r="L69" s="66"/>
      <c r="M69" s="66"/>
      <c r="N69" s="66"/>
      <c r="O69" s="66"/>
      <c r="P69" s="66"/>
      <c r="Q69" s="66"/>
    </row>
    <row r="70" spans="1:17" ht="18.75" x14ac:dyDescent="0.25">
      <c r="A70" s="66"/>
      <c r="B70" s="66"/>
      <c r="C70" s="66"/>
      <c r="D70" s="66"/>
      <c r="E70" s="66"/>
      <c r="F70" s="66"/>
      <c r="G70" s="66"/>
      <c r="H70" s="66"/>
      <c r="I70" s="66"/>
      <c r="J70" s="66"/>
      <c r="K70" s="66"/>
      <c r="L70" s="66"/>
      <c r="M70" s="66"/>
      <c r="N70" s="66"/>
      <c r="O70" s="66"/>
      <c r="P70" s="66"/>
      <c r="Q70" s="66"/>
    </row>
    <row r="71" spans="1:17" ht="18.75" x14ac:dyDescent="0.25">
      <c r="A71" s="66"/>
      <c r="B71" s="66"/>
      <c r="C71" s="66"/>
      <c r="D71" s="66"/>
      <c r="E71" s="66"/>
      <c r="F71" s="66"/>
      <c r="G71" s="66"/>
      <c r="H71" s="66"/>
      <c r="I71" s="66"/>
      <c r="J71" s="66"/>
      <c r="K71" s="66"/>
      <c r="L71" s="66"/>
      <c r="M71" s="66"/>
      <c r="N71" s="66"/>
      <c r="O71" s="66"/>
      <c r="P71" s="66"/>
      <c r="Q71" s="66"/>
    </row>
    <row r="72" spans="1:17" ht="18.75" x14ac:dyDescent="0.25">
      <c r="A72" s="66"/>
      <c r="B72" s="66"/>
      <c r="C72" s="66"/>
      <c r="D72" s="66"/>
      <c r="E72" s="66"/>
      <c r="F72" s="66"/>
      <c r="G72" s="66"/>
      <c r="H72" s="66"/>
      <c r="I72" s="66"/>
      <c r="J72" s="66"/>
      <c r="K72" s="66"/>
      <c r="L72" s="66"/>
      <c r="M72" s="66"/>
      <c r="N72" s="66"/>
      <c r="O72" s="66"/>
      <c r="P72" s="66"/>
      <c r="Q72" s="66"/>
    </row>
    <row r="73" spans="1:17" ht="18.75" x14ac:dyDescent="0.25">
      <c r="A73" s="66"/>
      <c r="B73" s="66"/>
      <c r="C73" s="66"/>
      <c r="D73" s="66"/>
      <c r="E73" s="66"/>
      <c r="F73" s="66"/>
      <c r="G73" s="66"/>
      <c r="H73" s="66"/>
      <c r="I73" s="66"/>
      <c r="J73" s="66"/>
      <c r="K73" s="66"/>
      <c r="L73" s="66"/>
      <c r="M73" s="66"/>
      <c r="N73" s="66"/>
      <c r="O73" s="66"/>
      <c r="P73" s="66"/>
      <c r="Q73" s="66"/>
    </row>
    <row r="74" spans="1:17" ht="18.75" x14ac:dyDescent="0.25">
      <c r="A74" s="66"/>
      <c r="B74" s="66"/>
      <c r="C74" s="66"/>
      <c r="D74" s="66"/>
      <c r="E74" s="66"/>
      <c r="F74" s="66"/>
      <c r="G74" s="66"/>
      <c r="H74" s="66"/>
      <c r="I74" s="66"/>
      <c r="J74" s="66"/>
      <c r="K74" s="66"/>
      <c r="L74" s="66"/>
      <c r="M74" s="66"/>
      <c r="N74" s="66"/>
      <c r="O74" s="66"/>
      <c r="P74" s="66"/>
      <c r="Q74" s="66"/>
    </row>
    <row r="75" spans="1:17" ht="18.75" x14ac:dyDescent="0.25">
      <c r="A75" s="66"/>
      <c r="B75" s="66"/>
      <c r="C75" s="66"/>
      <c r="D75" s="66"/>
      <c r="E75" s="66"/>
      <c r="F75" s="66"/>
      <c r="G75" s="66"/>
      <c r="H75" s="66"/>
      <c r="I75" s="66"/>
      <c r="J75" s="66"/>
      <c r="K75" s="66"/>
      <c r="L75" s="66"/>
      <c r="M75" s="66"/>
      <c r="N75" s="66"/>
      <c r="O75" s="66"/>
      <c r="P75" s="66"/>
      <c r="Q75" s="66"/>
    </row>
    <row r="76" spans="1:17" ht="18.75" x14ac:dyDescent="0.25">
      <c r="A76" s="66"/>
      <c r="B76" s="66"/>
      <c r="C76" s="66"/>
      <c r="D76" s="66"/>
      <c r="E76" s="66"/>
      <c r="F76" s="66"/>
      <c r="G76" s="66"/>
      <c r="H76" s="66"/>
      <c r="I76" s="66"/>
      <c r="J76" s="66"/>
      <c r="K76" s="66"/>
      <c r="L76" s="66"/>
      <c r="M76" s="66"/>
      <c r="N76" s="66"/>
      <c r="O76" s="66"/>
      <c r="P76" s="66"/>
      <c r="Q76" s="66"/>
    </row>
    <row r="77" spans="1:17" ht="18.75" x14ac:dyDescent="0.25">
      <c r="A77" s="66"/>
      <c r="B77" s="66"/>
      <c r="C77" s="66"/>
      <c r="D77" s="66"/>
      <c r="E77" s="66"/>
      <c r="F77" s="66"/>
      <c r="G77" s="66"/>
      <c r="H77" s="66"/>
      <c r="I77" s="66"/>
      <c r="J77" s="66"/>
      <c r="K77" s="66"/>
      <c r="L77" s="66"/>
      <c r="M77" s="66"/>
      <c r="N77" s="66"/>
      <c r="O77" s="66"/>
      <c r="P77" s="66"/>
      <c r="Q77" s="66"/>
    </row>
    <row r="78" spans="1:17" ht="18.75" x14ac:dyDescent="0.25">
      <c r="A78" s="66"/>
      <c r="B78" s="66"/>
      <c r="C78" s="66"/>
      <c r="D78" s="66"/>
      <c r="E78" s="66"/>
      <c r="F78" s="66"/>
      <c r="G78" s="66"/>
      <c r="H78" s="66"/>
      <c r="I78" s="66"/>
      <c r="J78" s="66"/>
      <c r="K78" s="66"/>
      <c r="L78" s="66"/>
      <c r="M78" s="66"/>
      <c r="N78" s="66"/>
      <c r="O78" s="66"/>
      <c r="P78" s="66"/>
      <c r="Q78" s="66"/>
    </row>
    <row r="79" spans="1:17" ht="18.75" x14ac:dyDescent="0.25">
      <c r="A79" s="66"/>
      <c r="B79" s="66"/>
      <c r="C79" s="66"/>
      <c r="D79" s="66"/>
      <c r="E79" s="66"/>
      <c r="F79" s="66"/>
      <c r="G79" s="66"/>
      <c r="H79" s="66"/>
      <c r="I79" s="66"/>
      <c r="J79" s="66"/>
      <c r="K79" s="66"/>
      <c r="L79" s="66"/>
      <c r="M79" s="66"/>
      <c r="N79" s="66"/>
      <c r="O79" s="66"/>
      <c r="P79" s="66"/>
      <c r="Q79" s="66"/>
    </row>
    <row r="80" spans="1:17" ht="18.75" x14ac:dyDescent="0.25">
      <c r="A80" s="66"/>
      <c r="B80" s="66"/>
      <c r="C80" s="66"/>
      <c r="D80" s="66"/>
      <c r="E80" s="66"/>
      <c r="F80" s="66"/>
      <c r="G80" s="66"/>
      <c r="H80" s="66"/>
      <c r="I80" s="66"/>
      <c r="J80" s="66"/>
      <c r="K80" s="66"/>
      <c r="L80" s="66"/>
      <c r="M80" s="66"/>
      <c r="N80" s="66"/>
      <c r="O80" s="66"/>
      <c r="P80" s="66"/>
      <c r="Q80" s="66"/>
    </row>
    <row r="81" spans="1:17" ht="18.75" x14ac:dyDescent="0.25">
      <c r="A81" s="66"/>
      <c r="B81" s="66"/>
      <c r="C81" s="66"/>
      <c r="D81" s="66"/>
      <c r="E81" s="66"/>
      <c r="F81" s="66"/>
      <c r="G81" s="66"/>
      <c r="H81" s="66"/>
      <c r="I81" s="66"/>
      <c r="J81" s="66"/>
      <c r="K81" s="66"/>
      <c r="L81" s="66"/>
      <c r="M81" s="66"/>
      <c r="N81" s="66"/>
      <c r="O81" s="66"/>
      <c r="P81" s="66"/>
      <c r="Q81" s="66"/>
    </row>
    <row r="82" spans="1:17" ht="18.75" x14ac:dyDescent="0.25">
      <c r="A82" s="66"/>
      <c r="B82" s="66"/>
      <c r="C82" s="66"/>
      <c r="D82" s="66"/>
      <c r="E82" s="66"/>
      <c r="F82" s="66"/>
      <c r="G82" s="66"/>
      <c r="H82" s="66"/>
      <c r="I82" s="66"/>
      <c r="J82" s="66"/>
      <c r="K82" s="66"/>
      <c r="L82" s="66"/>
      <c r="M82" s="66"/>
      <c r="N82" s="66"/>
      <c r="O82" s="66"/>
      <c r="P82" s="66"/>
      <c r="Q82" s="66"/>
    </row>
    <row r="83" spans="1:17" ht="18.75" x14ac:dyDescent="0.25">
      <c r="A83" s="66"/>
      <c r="B83" s="66"/>
      <c r="C83" s="66"/>
      <c r="D83" s="66"/>
      <c r="E83" s="66"/>
      <c r="F83" s="66"/>
      <c r="G83" s="66"/>
      <c r="H83" s="66"/>
      <c r="I83" s="66"/>
      <c r="J83" s="66"/>
      <c r="K83" s="66"/>
      <c r="L83" s="66"/>
      <c r="M83" s="66"/>
      <c r="N83" s="66"/>
      <c r="O83" s="66"/>
      <c r="P83" s="66"/>
      <c r="Q83" s="66"/>
    </row>
    <row r="84" spans="1:17" ht="18.75" x14ac:dyDescent="0.25">
      <c r="A84" s="66"/>
      <c r="B84" s="66"/>
      <c r="C84" s="66"/>
      <c r="D84" s="66"/>
      <c r="E84" s="66"/>
      <c r="F84" s="66"/>
      <c r="G84" s="66"/>
      <c r="H84" s="66"/>
      <c r="I84" s="66"/>
      <c r="J84" s="66"/>
      <c r="K84" s="66"/>
      <c r="L84" s="66"/>
      <c r="M84" s="66"/>
      <c r="N84" s="66"/>
      <c r="O84" s="66"/>
      <c r="P84" s="66"/>
      <c r="Q84" s="66"/>
    </row>
    <row r="85" spans="1:17" ht="18.75" x14ac:dyDescent="0.25">
      <c r="A85" s="66"/>
      <c r="B85" s="66"/>
      <c r="C85" s="66"/>
      <c r="D85" s="66"/>
      <c r="E85" s="66"/>
      <c r="F85" s="66"/>
      <c r="G85" s="66"/>
      <c r="H85" s="66"/>
      <c r="I85" s="66"/>
      <c r="J85" s="66"/>
      <c r="K85" s="66"/>
      <c r="L85" s="66"/>
      <c r="M85" s="66"/>
      <c r="N85" s="66"/>
      <c r="O85" s="66"/>
      <c r="P85" s="66"/>
      <c r="Q85" s="66"/>
    </row>
    <row r="87" spans="1:17" ht="15" customHeight="1" x14ac:dyDescent="0.25">
      <c r="B87" s="127" t="s">
        <v>225</v>
      </c>
      <c r="C87" s="127"/>
      <c r="D87" s="127"/>
      <c r="E87" s="127"/>
      <c r="F87" s="127"/>
      <c r="G87" s="127"/>
      <c r="H87" s="127"/>
      <c r="I87" s="127"/>
      <c r="J87" s="127"/>
      <c r="K87" s="127"/>
      <c r="L87" s="127"/>
      <c r="M87" s="127"/>
      <c r="N87" s="127"/>
      <c r="O87" s="127"/>
      <c r="P87" s="127"/>
      <c r="Q87" s="67"/>
    </row>
    <row r="88" spans="1:17" ht="15" customHeight="1" x14ac:dyDescent="0.25">
      <c r="B88" s="127"/>
      <c r="C88" s="127"/>
      <c r="D88" s="127"/>
      <c r="E88" s="127"/>
      <c r="F88" s="127"/>
      <c r="G88" s="127"/>
      <c r="H88" s="127"/>
      <c r="I88" s="127"/>
      <c r="J88" s="127"/>
      <c r="K88" s="127"/>
      <c r="L88" s="127"/>
      <c r="M88" s="127"/>
      <c r="N88" s="127"/>
      <c r="O88" s="127"/>
      <c r="P88" s="127"/>
      <c r="Q88" s="67"/>
    </row>
    <row r="89" spans="1:17" ht="15" customHeight="1" x14ac:dyDescent="0.25">
      <c r="B89" s="127"/>
      <c r="C89" s="127"/>
      <c r="D89" s="127"/>
      <c r="E89" s="127"/>
      <c r="F89" s="127"/>
      <c r="G89" s="127"/>
      <c r="H89" s="127"/>
      <c r="I89" s="127"/>
      <c r="J89" s="127"/>
      <c r="K89" s="127"/>
      <c r="L89" s="127"/>
      <c r="M89" s="127"/>
      <c r="N89" s="127"/>
      <c r="O89" s="127"/>
      <c r="P89" s="127"/>
      <c r="Q89" s="67"/>
    </row>
    <row r="90" spans="1:17" ht="15" customHeight="1" x14ac:dyDescent="0.25">
      <c r="B90" s="127"/>
      <c r="C90" s="127"/>
      <c r="D90" s="127"/>
      <c r="E90" s="127"/>
      <c r="F90" s="127"/>
      <c r="G90" s="127"/>
      <c r="H90" s="127"/>
      <c r="I90" s="127"/>
      <c r="J90" s="127"/>
      <c r="K90" s="127"/>
      <c r="L90" s="127"/>
      <c r="M90" s="127"/>
      <c r="N90" s="127"/>
      <c r="O90" s="127"/>
      <c r="P90" s="127"/>
      <c r="Q90" s="67"/>
    </row>
    <row r="91" spans="1:17" ht="15" customHeight="1" x14ac:dyDescent="0.25">
      <c r="B91" s="127"/>
      <c r="C91" s="127"/>
      <c r="D91" s="127"/>
      <c r="E91" s="127"/>
      <c r="F91" s="127"/>
      <c r="G91" s="127"/>
      <c r="H91" s="127"/>
      <c r="I91" s="127"/>
      <c r="J91" s="127"/>
      <c r="K91" s="127"/>
      <c r="L91" s="127"/>
      <c r="M91" s="127"/>
      <c r="N91" s="127"/>
      <c r="O91" s="127"/>
      <c r="P91" s="127"/>
      <c r="Q91" s="67"/>
    </row>
    <row r="92" spans="1:17" ht="15" customHeight="1" x14ac:dyDescent="0.25">
      <c r="B92" s="127"/>
      <c r="C92" s="127"/>
      <c r="D92" s="127"/>
      <c r="E92" s="127"/>
      <c r="F92" s="127"/>
      <c r="G92" s="127"/>
      <c r="H92" s="127"/>
      <c r="I92" s="127"/>
      <c r="J92" s="127"/>
      <c r="K92" s="127"/>
      <c r="L92" s="127"/>
      <c r="M92" s="127"/>
      <c r="N92" s="127"/>
      <c r="O92" s="127"/>
      <c r="P92" s="127"/>
      <c r="Q92" s="67"/>
    </row>
    <row r="93" spans="1:17" ht="15" customHeight="1" x14ac:dyDescent="0.25">
      <c r="B93" s="127"/>
      <c r="C93" s="127"/>
      <c r="D93" s="127"/>
      <c r="E93" s="127"/>
      <c r="F93" s="127"/>
      <c r="G93" s="127"/>
      <c r="H93" s="127"/>
      <c r="I93" s="127"/>
      <c r="J93" s="127"/>
      <c r="K93" s="127"/>
      <c r="L93" s="127"/>
      <c r="M93" s="127"/>
      <c r="N93" s="127"/>
      <c r="O93" s="127"/>
      <c r="P93" s="127"/>
      <c r="Q93" s="67"/>
    </row>
    <row r="95" spans="1:17" x14ac:dyDescent="0.25">
      <c r="A95" s="121" t="s">
        <v>220</v>
      </c>
      <c r="B95" s="121"/>
      <c r="C95" s="121"/>
      <c r="D95" s="121"/>
      <c r="E95" s="121"/>
      <c r="F95" s="121"/>
      <c r="G95" s="121"/>
      <c r="H95" s="121"/>
      <c r="I95" s="121"/>
      <c r="J95" s="121"/>
      <c r="K95" s="121"/>
      <c r="L95" s="121"/>
      <c r="M95" s="121"/>
      <c r="N95" s="121"/>
      <c r="O95" s="121"/>
      <c r="P95" s="121"/>
      <c r="Q95" s="121"/>
    </row>
    <row r="96" spans="1:17" x14ac:dyDescent="0.25">
      <c r="A96" s="121"/>
      <c r="B96" s="121"/>
      <c r="C96" s="121"/>
      <c r="D96" s="121"/>
      <c r="E96" s="121"/>
      <c r="F96" s="121"/>
      <c r="G96" s="121"/>
      <c r="H96" s="121"/>
      <c r="I96" s="121"/>
      <c r="J96" s="121"/>
      <c r="K96" s="121"/>
      <c r="L96" s="121"/>
      <c r="M96" s="121"/>
      <c r="N96" s="121"/>
      <c r="O96" s="121"/>
      <c r="P96" s="121"/>
      <c r="Q96" s="121"/>
    </row>
    <row r="97" spans="1:17" x14ac:dyDescent="0.25">
      <c r="A97" s="121"/>
      <c r="B97" s="121"/>
      <c r="C97" s="121"/>
      <c r="D97" s="121"/>
      <c r="E97" s="121"/>
      <c r="F97" s="121"/>
      <c r="G97" s="121"/>
      <c r="H97" s="121"/>
      <c r="I97" s="121"/>
      <c r="J97" s="121"/>
      <c r="K97" s="121"/>
      <c r="L97" s="121"/>
      <c r="M97" s="121"/>
      <c r="N97" s="121"/>
      <c r="O97" s="121"/>
      <c r="P97" s="121"/>
      <c r="Q97" s="121"/>
    </row>
    <row r="98" spans="1:17" x14ac:dyDescent="0.25">
      <c r="A98" s="121"/>
      <c r="B98" s="121"/>
      <c r="C98" s="121"/>
      <c r="D98" s="121"/>
      <c r="E98" s="121"/>
      <c r="F98" s="121"/>
      <c r="G98" s="121"/>
      <c r="H98" s="121"/>
      <c r="I98" s="121"/>
      <c r="J98" s="121"/>
      <c r="K98" s="121"/>
      <c r="L98" s="121"/>
      <c r="M98" s="121"/>
      <c r="N98" s="121"/>
      <c r="O98" s="121"/>
      <c r="P98" s="121"/>
      <c r="Q98" s="121"/>
    </row>
    <row r="99" spans="1:17" x14ac:dyDescent="0.25">
      <c r="A99" s="121"/>
      <c r="B99" s="121"/>
      <c r="C99" s="121"/>
      <c r="D99" s="121"/>
      <c r="E99" s="121"/>
      <c r="F99" s="121"/>
      <c r="G99" s="121"/>
      <c r="H99" s="121"/>
      <c r="I99" s="121"/>
      <c r="J99" s="121"/>
      <c r="K99" s="121"/>
      <c r="L99" s="121"/>
      <c r="M99" s="121"/>
      <c r="N99" s="121"/>
      <c r="O99" s="121"/>
      <c r="P99" s="121"/>
      <c r="Q99" s="121"/>
    </row>
    <row r="100" spans="1:17" x14ac:dyDescent="0.25">
      <c r="A100" s="121"/>
      <c r="B100" s="121"/>
      <c r="C100" s="121"/>
      <c r="D100" s="121"/>
      <c r="E100" s="121"/>
      <c r="F100" s="121"/>
      <c r="G100" s="121"/>
      <c r="H100" s="121"/>
      <c r="I100" s="121"/>
      <c r="J100" s="121"/>
      <c r="K100" s="121"/>
      <c r="L100" s="121"/>
      <c r="M100" s="121"/>
      <c r="N100" s="121"/>
      <c r="O100" s="121"/>
      <c r="P100" s="121"/>
      <c r="Q100" s="121"/>
    </row>
    <row r="101" spans="1:17" x14ac:dyDescent="0.25">
      <c r="A101" s="121"/>
      <c r="B101" s="121"/>
      <c r="C101" s="121"/>
      <c r="D101" s="121"/>
      <c r="E101" s="121"/>
      <c r="F101" s="121"/>
      <c r="G101" s="121"/>
      <c r="H101" s="121"/>
      <c r="I101" s="121"/>
      <c r="J101" s="121"/>
      <c r="K101" s="121"/>
      <c r="L101" s="121"/>
      <c r="M101" s="121"/>
      <c r="N101" s="121"/>
      <c r="O101" s="121"/>
      <c r="P101" s="121"/>
      <c r="Q101" s="121"/>
    </row>
    <row r="102" spans="1:17" x14ac:dyDescent="0.25">
      <c r="A102" s="121"/>
      <c r="B102" s="121"/>
      <c r="C102" s="121"/>
      <c r="D102" s="121"/>
      <c r="E102" s="121"/>
      <c r="F102" s="121"/>
      <c r="G102" s="121"/>
      <c r="H102" s="121"/>
      <c r="I102" s="121"/>
      <c r="J102" s="121"/>
      <c r="K102" s="121"/>
      <c r="L102" s="121"/>
      <c r="M102" s="121"/>
      <c r="N102" s="121"/>
      <c r="O102" s="121"/>
      <c r="P102" s="121"/>
      <c r="Q102" s="121"/>
    </row>
    <row r="103" spans="1:17" x14ac:dyDescent="0.25">
      <c r="A103" s="121"/>
      <c r="B103" s="121"/>
      <c r="C103" s="121"/>
      <c r="D103" s="121"/>
      <c r="E103" s="121"/>
      <c r="F103" s="121"/>
      <c r="G103" s="121"/>
      <c r="H103" s="121"/>
      <c r="I103" s="121"/>
      <c r="J103" s="121"/>
      <c r="K103" s="121"/>
      <c r="L103" s="121"/>
      <c r="M103" s="121"/>
      <c r="N103" s="121"/>
      <c r="O103" s="121"/>
      <c r="P103" s="121"/>
      <c r="Q103" s="121"/>
    </row>
    <row r="104" spans="1:17" x14ac:dyDescent="0.25">
      <c r="A104" s="121"/>
      <c r="B104" s="121"/>
      <c r="C104" s="121"/>
      <c r="D104" s="121"/>
      <c r="E104" s="121"/>
      <c r="F104" s="121"/>
      <c r="G104" s="121"/>
      <c r="H104" s="121"/>
      <c r="I104" s="121"/>
      <c r="J104" s="121"/>
      <c r="K104" s="121"/>
      <c r="L104" s="121"/>
      <c r="M104" s="121"/>
      <c r="N104" s="121"/>
      <c r="O104" s="121"/>
      <c r="P104" s="121"/>
      <c r="Q104" s="121"/>
    </row>
    <row r="105" spans="1:17" x14ac:dyDescent="0.25">
      <c r="A105" s="121"/>
      <c r="B105" s="121"/>
      <c r="C105" s="121"/>
      <c r="D105" s="121"/>
      <c r="E105" s="121"/>
      <c r="F105" s="121"/>
      <c r="G105" s="121"/>
      <c r="H105" s="121"/>
      <c r="I105" s="121"/>
      <c r="J105" s="121"/>
      <c r="K105" s="121"/>
      <c r="L105" s="121"/>
      <c r="M105" s="121"/>
      <c r="N105" s="121"/>
      <c r="O105" s="121"/>
      <c r="P105" s="121"/>
      <c r="Q105" s="121"/>
    </row>
    <row r="106" spans="1:17" x14ac:dyDescent="0.25">
      <c r="A106" s="121"/>
      <c r="B106" s="121"/>
      <c r="C106" s="121"/>
      <c r="D106" s="121"/>
      <c r="E106" s="121"/>
      <c r="F106" s="121"/>
      <c r="G106" s="121"/>
      <c r="H106" s="121"/>
      <c r="I106" s="121"/>
      <c r="J106" s="121"/>
      <c r="K106" s="121"/>
      <c r="L106" s="121"/>
      <c r="M106" s="121"/>
      <c r="N106" s="121"/>
      <c r="O106" s="121"/>
      <c r="P106" s="121"/>
      <c r="Q106" s="121"/>
    </row>
    <row r="107" spans="1:17" x14ac:dyDescent="0.25">
      <c r="A107" s="121"/>
      <c r="B107" s="121"/>
      <c r="C107" s="121"/>
      <c r="D107" s="121"/>
      <c r="E107" s="121"/>
      <c r="F107" s="121"/>
      <c r="G107" s="121"/>
      <c r="H107" s="121"/>
      <c r="I107" s="121"/>
      <c r="J107" s="121"/>
      <c r="K107" s="121"/>
      <c r="L107" s="121"/>
      <c r="M107" s="121"/>
      <c r="N107" s="121"/>
      <c r="O107" s="121"/>
      <c r="P107" s="121"/>
      <c r="Q107" s="121"/>
    </row>
    <row r="108" spans="1:17" x14ac:dyDescent="0.25">
      <c r="A108" s="121"/>
      <c r="B108" s="121"/>
      <c r="C108" s="121"/>
      <c r="D108" s="121"/>
      <c r="E108" s="121"/>
      <c r="F108" s="121"/>
      <c r="G108" s="121"/>
      <c r="H108" s="121"/>
      <c r="I108" s="121"/>
      <c r="J108" s="121"/>
      <c r="K108" s="121"/>
      <c r="L108" s="121"/>
      <c r="M108" s="121"/>
      <c r="N108" s="121"/>
      <c r="O108" s="121"/>
      <c r="P108" s="121"/>
      <c r="Q108" s="121"/>
    </row>
    <row r="109" spans="1:17" x14ac:dyDescent="0.25">
      <c r="A109" s="121"/>
      <c r="B109" s="121"/>
      <c r="C109" s="121"/>
      <c r="D109" s="121"/>
      <c r="E109" s="121"/>
      <c r="F109" s="121"/>
      <c r="G109" s="121"/>
      <c r="H109" s="121"/>
      <c r="I109" s="121"/>
      <c r="J109" s="121"/>
      <c r="K109" s="121"/>
      <c r="L109" s="121"/>
      <c r="M109" s="121"/>
      <c r="N109" s="121"/>
      <c r="O109" s="121"/>
      <c r="P109" s="121"/>
      <c r="Q109" s="121"/>
    </row>
    <row r="110" spans="1:17" x14ac:dyDescent="0.25">
      <c r="A110" s="121"/>
      <c r="B110" s="121"/>
      <c r="C110" s="121"/>
      <c r="D110" s="121"/>
      <c r="E110" s="121"/>
      <c r="F110" s="121"/>
      <c r="G110" s="121"/>
      <c r="H110" s="121"/>
      <c r="I110" s="121"/>
      <c r="J110" s="121"/>
      <c r="K110" s="121"/>
      <c r="L110" s="121"/>
      <c r="M110" s="121"/>
      <c r="N110" s="121"/>
      <c r="O110" s="121"/>
      <c r="P110" s="121"/>
      <c r="Q110" s="121"/>
    </row>
    <row r="111" spans="1:17" x14ac:dyDescent="0.25">
      <c r="A111" s="121"/>
      <c r="B111" s="121"/>
      <c r="C111" s="121"/>
      <c r="D111" s="121"/>
      <c r="E111" s="121"/>
      <c r="F111" s="121"/>
      <c r="G111" s="121"/>
      <c r="H111" s="121"/>
      <c r="I111" s="121"/>
      <c r="J111" s="121"/>
      <c r="K111" s="121"/>
      <c r="L111" s="121"/>
      <c r="M111" s="121"/>
      <c r="N111" s="121"/>
      <c r="O111" s="121"/>
      <c r="P111" s="121"/>
      <c r="Q111" s="121"/>
    </row>
    <row r="112" spans="1:17" x14ac:dyDescent="0.25">
      <c r="A112" s="121"/>
      <c r="B112" s="121"/>
      <c r="C112" s="121"/>
      <c r="D112" s="121"/>
      <c r="E112" s="121"/>
      <c r="F112" s="121"/>
      <c r="G112" s="121"/>
      <c r="H112" s="121"/>
      <c r="I112" s="121"/>
      <c r="J112" s="121"/>
      <c r="K112" s="121"/>
      <c r="L112" s="121"/>
      <c r="M112" s="121"/>
      <c r="N112" s="121"/>
      <c r="O112" s="121"/>
      <c r="P112" s="121"/>
      <c r="Q112" s="121"/>
    </row>
    <row r="113" spans="1:17" x14ac:dyDescent="0.25">
      <c r="A113" s="121"/>
      <c r="B113" s="121"/>
      <c r="C113" s="121"/>
      <c r="D113" s="121"/>
      <c r="E113" s="121"/>
      <c r="F113" s="121"/>
      <c r="G113" s="121"/>
      <c r="H113" s="121"/>
      <c r="I113" s="121"/>
      <c r="J113" s="121"/>
      <c r="K113" s="121"/>
      <c r="L113" s="121"/>
      <c r="M113" s="121"/>
      <c r="N113" s="121"/>
      <c r="O113" s="121"/>
      <c r="P113" s="121"/>
      <c r="Q113" s="121"/>
    </row>
    <row r="114" spans="1:17" x14ac:dyDescent="0.25">
      <c r="A114" s="121"/>
      <c r="B114" s="121"/>
      <c r="C114" s="121"/>
      <c r="D114" s="121"/>
      <c r="E114" s="121"/>
      <c r="F114" s="121"/>
      <c r="G114" s="121"/>
      <c r="H114" s="121"/>
      <c r="I114" s="121"/>
      <c r="J114" s="121"/>
      <c r="K114" s="121"/>
      <c r="L114" s="121"/>
      <c r="M114" s="121"/>
      <c r="N114" s="121"/>
      <c r="O114" s="121"/>
      <c r="P114" s="121"/>
      <c r="Q114" s="121"/>
    </row>
    <row r="115" spans="1:17" x14ac:dyDescent="0.25">
      <c r="A115" s="121"/>
      <c r="B115" s="121"/>
      <c r="C115" s="121"/>
      <c r="D115" s="121"/>
      <c r="E115" s="121"/>
      <c r="F115" s="121"/>
      <c r="G115" s="121"/>
      <c r="H115" s="121"/>
      <c r="I115" s="121"/>
      <c r="J115" s="121"/>
      <c r="K115" s="121"/>
      <c r="L115" s="121"/>
      <c r="M115" s="121"/>
      <c r="N115" s="121"/>
      <c r="O115" s="121"/>
      <c r="P115" s="121"/>
      <c r="Q115" s="121"/>
    </row>
    <row r="116" spans="1:17" x14ac:dyDescent="0.25">
      <c r="A116" s="121"/>
      <c r="B116" s="121"/>
      <c r="C116" s="121"/>
      <c r="D116" s="121"/>
      <c r="E116" s="121"/>
      <c r="F116" s="121"/>
      <c r="G116" s="121"/>
      <c r="H116" s="121"/>
      <c r="I116" s="121"/>
      <c r="J116" s="121"/>
      <c r="K116" s="121"/>
      <c r="L116" s="121"/>
      <c r="M116" s="121"/>
      <c r="N116" s="121"/>
      <c r="O116" s="121"/>
      <c r="P116" s="121"/>
      <c r="Q116" s="121"/>
    </row>
    <row r="117" spans="1:17" x14ac:dyDescent="0.25">
      <c r="A117" s="121"/>
      <c r="B117" s="121"/>
      <c r="C117" s="121"/>
      <c r="D117" s="121"/>
      <c r="E117" s="121"/>
      <c r="F117" s="121"/>
      <c r="G117" s="121"/>
      <c r="H117" s="121"/>
      <c r="I117" s="121"/>
      <c r="J117" s="121"/>
      <c r="K117" s="121"/>
      <c r="L117" s="121"/>
      <c r="M117" s="121"/>
      <c r="N117" s="121"/>
      <c r="O117" s="121"/>
      <c r="P117" s="121"/>
      <c r="Q117" s="121"/>
    </row>
    <row r="118" spans="1:17" x14ac:dyDescent="0.25">
      <c r="A118" s="121"/>
      <c r="B118" s="121"/>
      <c r="C118" s="121"/>
      <c r="D118" s="121"/>
      <c r="E118" s="121"/>
      <c r="F118" s="121"/>
      <c r="G118" s="121"/>
      <c r="H118" s="121"/>
      <c r="I118" s="121"/>
      <c r="J118" s="121"/>
      <c r="K118" s="121"/>
      <c r="L118" s="121"/>
      <c r="M118" s="121"/>
      <c r="N118" s="121"/>
      <c r="O118" s="121"/>
      <c r="P118" s="121"/>
      <c r="Q118" s="121"/>
    </row>
    <row r="119" spans="1:17" x14ac:dyDescent="0.25">
      <c r="A119" s="121"/>
      <c r="B119" s="121"/>
      <c r="C119" s="121"/>
      <c r="D119" s="121"/>
      <c r="E119" s="121"/>
      <c r="F119" s="121"/>
      <c r="G119" s="121"/>
      <c r="H119" s="121"/>
      <c r="I119" s="121"/>
      <c r="J119" s="121"/>
      <c r="K119" s="121"/>
      <c r="L119" s="121"/>
      <c r="M119" s="121"/>
      <c r="N119" s="121"/>
      <c r="O119" s="121"/>
      <c r="P119" s="121"/>
      <c r="Q119" s="121"/>
    </row>
    <row r="120" spans="1:17" x14ac:dyDescent="0.25">
      <c r="A120" s="121"/>
      <c r="B120" s="121"/>
      <c r="C120" s="121"/>
      <c r="D120" s="121"/>
      <c r="E120" s="121"/>
      <c r="F120" s="121"/>
      <c r="G120" s="121"/>
      <c r="H120" s="121"/>
      <c r="I120" s="121"/>
      <c r="J120" s="121"/>
      <c r="K120" s="121"/>
      <c r="L120" s="121"/>
      <c r="M120" s="121"/>
      <c r="N120" s="121"/>
      <c r="O120" s="121"/>
      <c r="P120" s="121"/>
      <c r="Q120" s="121"/>
    </row>
    <row r="121" spans="1:17" x14ac:dyDescent="0.25">
      <c r="A121" s="121"/>
      <c r="B121" s="121"/>
      <c r="C121" s="121"/>
      <c r="D121" s="121"/>
      <c r="E121" s="121"/>
      <c r="F121" s="121"/>
      <c r="G121" s="121"/>
      <c r="H121" s="121"/>
      <c r="I121" s="121"/>
      <c r="J121" s="121"/>
      <c r="K121" s="121"/>
      <c r="L121" s="121"/>
      <c r="M121" s="121"/>
      <c r="N121" s="121"/>
      <c r="O121" s="121"/>
      <c r="P121" s="121"/>
      <c r="Q121" s="121"/>
    </row>
    <row r="122" spans="1:17" x14ac:dyDescent="0.25">
      <c r="A122" s="121"/>
      <c r="B122" s="121"/>
      <c r="C122" s="121"/>
      <c r="D122" s="121"/>
      <c r="E122" s="121"/>
      <c r="F122" s="121"/>
      <c r="G122" s="121"/>
      <c r="H122" s="121"/>
      <c r="I122" s="121"/>
      <c r="J122" s="121"/>
      <c r="K122" s="121"/>
      <c r="L122" s="121"/>
      <c r="M122" s="121"/>
      <c r="N122" s="121"/>
      <c r="O122" s="121"/>
      <c r="P122" s="121"/>
      <c r="Q122" s="121"/>
    </row>
    <row r="123" spans="1:17" x14ac:dyDescent="0.25">
      <c r="A123" s="121"/>
      <c r="B123" s="121"/>
      <c r="C123" s="121"/>
      <c r="D123" s="121"/>
      <c r="E123" s="121"/>
      <c r="F123" s="121"/>
      <c r="G123" s="121"/>
      <c r="H123" s="121"/>
      <c r="I123" s="121"/>
      <c r="J123" s="121"/>
      <c r="K123" s="121"/>
      <c r="L123" s="121"/>
      <c r="M123" s="121"/>
      <c r="N123" s="121"/>
      <c r="O123" s="121"/>
      <c r="P123" s="121"/>
      <c r="Q123" s="121"/>
    </row>
    <row r="124" spans="1:17" x14ac:dyDescent="0.25">
      <c r="A124" s="121"/>
      <c r="B124" s="121"/>
      <c r="C124" s="121"/>
      <c r="D124" s="121"/>
      <c r="E124" s="121"/>
      <c r="F124" s="121"/>
      <c r="G124" s="121"/>
      <c r="H124" s="121"/>
      <c r="I124" s="121"/>
      <c r="J124" s="121"/>
      <c r="K124" s="121"/>
      <c r="L124" s="121"/>
      <c r="M124" s="121"/>
      <c r="N124" s="121"/>
      <c r="O124" s="121"/>
      <c r="P124" s="121"/>
      <c r="Q124" s="121"/>
    </row>
    <row r="125" spans="1:17" x14ac:dyDescent="0.25">
      <c r="A125" s="121"/>
      <c r="B125" s="121"/>
      <c r="C125" s="121"/>
      <c r="D125" s="121"/>
      <c r="E125" s="121"/>
      <c r="F125" s="121"/>
      <c r="G125" s="121"/>
      <c r="H125" s="121"/>
      <c r="I125" s="121"/>
      <c r="J125" s="121"/>
      <c r="K125" s="121"/>
      <c r="L125" s="121"/>
      <c r="M125" s="121"/>
      <c r="N125" s="121"/>
      <c r="O125" s="121"/>
      <c r="P125" s="121"/>
      <c r="Q125" s="121"/>
    </row>
    <row r="126" spans="1:17" x14ac:dyDescent="0.25">
      <c r="A126" s="121"/>
      <c r="B126" s="121"/>
      <c r="C126" s="121"/>
      <c r="D126" s="121"/>
      <c r="E126" s="121"/>
      <c r="F126" s="121"/>
      <c r="G126" s="121"/>
      <c r="H126" s="121"/>
      <c r="I126" s="121"/>
      <c r="J126" s="121"/>
      <c r="K126" s="121"/>
      <c r="L126" s="121"/>
      <c r="M126" s="121"/>
      <c r="N126" s="121"/>
      <c r="O126" s="121"/>
      <c r="P126" s="121"/>
      <c r="Q126" s="121"/>
    </row>
    <row r="127" spans="1:17" x14ac:dyDescent="0.25">
      <c r="A127" s="121"/>
      <c r="B127" s="121"/>
      <c r="C127" s="121"/>
      <c r="D127" s="121"/>
      <c r="E127" s="121"/>
      <c r="F127" s="121"/>
      <c r="G127" s="121"/>
      <c r="H127" s="121"/>
      <c r="I127" s="121"/>
      <c r="J127" s="121"/>
      <c r="K127" s="121"/>
      <c r="L127" s="121"/>
      <c r="M127" s="121"/>
      <c r="N127" s="121"/>
      <c r="O127" s="121"/>
      <c r="P127" s="121"/>
      <c r="Q127" s="121"/>
    </row>
    <row r="129" spans="1:17" x14ac:dyDescent="0.25">
      <c r="A129" s="193" t="s">
        <v>222</v>
      </c>
      <c r="B129" s="193"/>
      <c r="C129" s="193"/>
      <c r="D129" s="193"/>
      <c r="E129" s="193"/>
      <c r="F129" s="193"/>
      <c r="G129" s="193"/>
      <c r="H129" s="193"/>
      <c r="I129" s="193"/>
      <c r="J129" s="193"/>
      <c r="K129" s="193"/>
      <c r="L129" s="193"/>
      <c r="M129" s="193"/>
      <c r="N129" s="193"/>
      <c r="O129" s="193"/>
      <c r="P129" s="193"/>
      <c r="Q129" s="193"/>
    </row>
    <row r="130" spans="1:17" x14ac:dyDescent="0.25">
      <c r="A130" s="193"/>
      <c r="B130" s="193"/>
      <c r="C130" s="193"/>
      <c r="D130" s="193"/>
      <c r="E130" s="193"/>
      <c r="F130" s="193"/>
      <c r="G130" s="193"/>
      <c r="H130" s="193"/>
      <c r="I130" s="193"/>
      <c r="J130" s="193"/>
      <c r="K130" s="193"/>
      <c r="L130" s="193"/>
      <c r="M130" s="193"/>
      <c r="N130" s="193"/>
      <c r="O130" s="193"/>
      <c r="P130" s="193"/>
      <c r="Q130" s="193"/>
    </row>
    <row r="131" spans="1:17" ht="3" customHeight="1" x14ac:dyDescent="0.25"/>
    <row r="132" spans="1:17" x14ac:dyDescent="0.25">
      <c r="A132" s="101" t="s">
        <v>226</v>
      </c>
      <c r="B132" s="101"/>
      <c r="C132" s="101"/>
      <c r="D132" s="101"/>
      <c r="E132" s="101"/>
      <c r="F132" s="101"/>
      <c r="G132" s="101"/>
      <c r="H132" s="101"/>
      <c r="I132" s="101"/>
      <c r="J132" s="101"/>
      <c r="K132" s="101"/>
      <c r="L132" s="101"/>
      <c r="M132" s="101"/>
      <c r="N132" s="101"/>
      <c r="O132" s="101"/>
      <c r="P132" s="101"/>
      <c r="Q132" s="101"/>
    </row>
    <row r="133" spans="1:17" x14ac:dyDescent="0.25">
      <c r="A133" s="101"/>
      <c r="B133" s="101"/>
      <c r="C133" s="101"/>
      <c r="D133" s="101"/>
      <c r="E133" s="101"/>
      <c r="F133" s="101"/>
      <c r="G133" s="101"/>
      <c r="H133" s="101"/>
      <c r="I133" s="101"/>
      <c r="J133" s="101"/>
      <c r="K133" s="101"/>
      <c r="L133" s="101"/>
      <c r="M133" s="101"/>
      <c r="N133" s="101"/>
      <c r="O133" s="101"/>
      <c r="P133" s="101"/>
      <c r="Q133" s="101"/>
    </row>
    <row r="134" spans="1:17" x14ac:dyDescent="0.25">
      <c r="A134" s="101"/>
      <c r="B134" s="101"/>
      <c r="C134" s="101"/>
      <c r="D134" s="101"/>
      <c r="E134" s="101"/>
      <c r="F134" s="101"/>
      <c r="G134" s="101"/>
      <c r="H134" s="101"/>
      <c r="I134" s="101"/>
      <c r="J134" s="101"/>
      <c r="K134" s="101"/>
      <c r="L134" s="101"/>
      <c r="M134" s="101"/>
      <c r="N134" s="101"/>
      <c r="O134" s="101"/>
      <c r="P134" s="101"/>
      <c r="Q134" s="101"/>
    </row>
    <row r="135" spans="1:17" x14ac:dyDescent="0.25">
      <c r="A135" s="101"/>
      <c r="B135" s="101"/>
      <c r="C135" s="101"/>
      <c r="D135" s="101"/>
      <c r="E135" s="101"/>
      <c r="F135" s="101"/>
      <c r="G135" s="101"/>
      <c r="H135" s="101"/>
      <c r="I135" s="101"/>
      <c r="J135" s="101"/>
      <c r="K135" s="101"/>
      <c r="L135" s="101"/>
      <c r="M135" s="101"/>
      <c r="N135" s="101"/>
      <c r="O135" s="101"/>
      <c r="P135" s="101"/>
      <c r="Q135" s="101"/>
    </row>
    <row r="136" spans="1:17" x14ac:dyDescent="0.25">
      <c r="A136" s="101"/>
      <c r="B136" s="101"/>
      <c r="C136" s="101"/>
      <c r="D136" s="101"/>
      <c r="E136" s="101"/>
      <c r="F136" s="101"/>
      <c r="G136" s="101"/>
      <c r="H136" s="101"/>
      <c r="I136" s="101"/>
      <c r="J136" s="101"/>
      <c r="K136" s="101"/>
      <c r="L136" s="101"/>
      <c r="M136" s="101"/>
      <c r="N136" s="101"/>
      <c r="O136" s="101"/>
      <c r="P136" s="101"/>
      <c r="Q136" s="101"/>
    </row>
    <row r="137" spans="1:17" x14ac:dyDescent="0.25">
      <c r="A137" s="101"/>
      <c r="B137" s="101"/>
      <c r="C137" s="101"/>
      <c r="D137" s="101"/>
      <c r="E137" s="101"/>
      <c r="F137" s="101"/>
      <c r="G137" s="101"/>
      <c r="H137" s="101"/>
      <c r="I137" s="101"/>
      <c r="J137" s="101"/>
      <c r="K137" s="101"/>
      <c r="L137" s="101"/>
      <c r="M137" s="101"/>
      <c r="N137" s="101"/>
      <c r="O137" s="101"/>
      <c r="P137" s="101"/>
      <c r="Q137" s="101"/>
    </row>
    <row r="139" spans="1:17" x14ac:dyDescent="0.25">
      <c r="A139" s="193" t="s">
        <v>233</v>
      </c>
      <c r="B139" s="193"/>
      <c r="C139" s="193"/>
      <c r="D139" s="193"/>
      <c r="E139" s="193"/>
      <c r="F139" s="193"/>
      <c r="G139" s="193"/>
      <c r="H139" s="193"/>
      <c r="I139" s="193"/>
      <c r="J139" s="193"/>
      <c r="K139" s="193"/>
      <c r="L139" s="193"/>
      <c r="M139" s="193"/>
      <c r="N139" s="193"/>
      <c r="O139" s="193"/>
      <c r="P139" s="193"/>
      <c r="Q139" s="193"/>
    </row>
    <row r="140" spans="1:17" x14ac:dyDescent="0.25">
      <c r="A140" s="193"/>
      <c r="B140" s="193"/>
      <c r="C140" s="193"/>
      <c r="D140" s="193"/>
      <c r="E140" s="193"/>
      <c r="F140" s="193"/>
      <c r="G140" s="193"/>
      <c r="H140" s="193"/>
      <c r="I140" s="193"/>
      <c r="J140" s="193"/>
      <c r="K140" s="193"/>
      <c r="L140" s="193"/>
      <c r="M140" s="193"/>
      <c r="N140" s="193"/>
      <c r="O140" s="193"/>
      <c r="P140" s="193"/>
      <c r="Q140" s="193"/>
    </row>
    <row r="142" spans="1:17" x14ac:dyDescent="0.25">
      <c r="B142" s="127" t="s">
        <v>236</v>
      </c>
      <c r="C142" s="127"/>
      <c r="D142" s="127"/>
      <c r="E142" s="127"/>
      <c r="F142" s="127"/>
      <c r="G142" s="127"/>
      <c r="H142" s="127"/>
      <c r="I142" s="127"/>
      <c r="J142" s="127"/>
      <c r="K142" s="127"/>
      <c r="L142" s="127"/>
      <c r="M142" s="127"/>
      <c r="N142" s="127"/>
      <c r="O142" s="127"/>
      <c r="P142" s="127"/>
    </row>
    <row r="143" spans="1:17" x14ac:dyDescent="0.25">
      <c r="B143" s="127"/>
      <c r="C143" s="127"/>
      <c r="D143" s="127"/>
      <c r="E143" s="127"/>
      <c r="F143" s="127"/>
      <c r="G143" s="127"/>
      <c r="H143" s="127"/>
      <c r="I143" s="127"/>
      <c r="J143" s="127"/>
      <c r="K143" s="127"/>
      <c r="L143" s="127"/>
      <c r="M143" s="127"/>
      <c r="N143" s="127"/>
      <c r="O143" s="127"/>
      <c r="P143" s="127"/>
    </row>
    <row r="144" spans="1:17" x14ac:dyDescent="0.25">
      <c r="B144" s="127"/>
      <c r="C144" s="127"/>
      <c r="D144" s="127"/>
      <c r="E144" s="127"/>
      <c r="F144" s="127"/>
      <c r="G144" s="127"/>
      <c r="H144" s="127"/>
      <c r="I144" s="127"/>
      <c r="J144" s="127"/>
      <c r="K144" s="127"/>
      <c r="L144" s="127"/>
      <c r="M144" s="127"/>
      <c r="N144" s="127"/>
      <c r="O144" s="127"/>
      <c r="P144" s="127"/>
    </row>
    <row r="145" spans="2:16" x14ac:dyDescent="0.25">
      <c r="B145" s="127"/>
      <c r="C145" s="127"/>
      <c r="D145" s="127"/>
      <c r="E145" s="127"/>
      <c r="F145" s="127"/>
      <c r="G145" s="127"/>
      <c r="H145" s="127"/>
      <c r="I145" s="127"/>
      <c r="J145" s="127"/>
      <c r="K145" s="127"/>
      <c r="L145" s="127"/>
      <c r="M145" s="127"/>
      <c r="N145" s="127"/>
      <c r="O145" s="127"/>
      <c r="P145" s="127"/>
    </row>
    <row r="146" spans="2:16" x14ac:dyDescent="0.25">
      <c r="B146" s="127"/>
      <c r="C146" s="127"/>
      <c r="D146" s="127"/>
      <c r="E146" s="127"/>
      <c r="F146" s="127"/>
      <c r="G146" s="127"/>
      <c r="H146" s="127"/>
      <c r="I146" s="127"/>
      <c r="J146" s="127"/>
      <c r="K146" s="127"/>
      <c r="L146" s="127"/>
      <c r="M146" s="127"/>
      <c r="N146" s="127"/>
      <c r="O146" s="127"/>
      <c r="P146" s="127"/>
    </row>
    <row r="147" spans="2:16" x14ac:dyDescent="0.25">
      <c r="B147" s="127"/>
      <c r="C147" s="127"/>
      <c r="D147" s="127"/>
      <c r="E147" s="127"/>
      <c r="F147" s="127"/>
      <c r="G147" s="127"/>
      <c r="H147" s="127"/>
      <c r="I147" s="127"/>
      <c r="J147" s="127"/>
      <c r="K147" s="127"/>
      <c r="L147" s="127"/>
      <c r="M147" s="127"/>
      <c r="N147" s="127"/>
      <c r="O147" s="127"/>
      <c r="P147" s="127"/>
    </row>
    <row r="148" spans="2:16" x14ac:dyDescent="0.25">
      <c r="B148" s="127"/>
      <c r="C148" s="127"/>
      <c r="D148" s="127"/>
      <c r="E148" s="127"/>
      <c r="F148" s="127"/>
      <c r="G148" s="127"/>
      <c r="H148" s="127"/>
      <c r="I148" s="127"/>
      <c r="J148" s="127"/>
      <c r="K148" s="127"/>
      <c r="L148" s="127"/>
      <c r="M148" s="127"/>
      <c r="N148" s="127"/>
      <c r="O148" s="127"/>
      <c r="P148" s="127"/>
    </row>
    <row r="150" spans="2:16" ht="21" x14ac:dyDescent="0.35">
      <c r="B150" s="25" t="s">
        <v>234</v>
      </c>
    </row>
    <row r="178" spans="2:17" x14ac:dyDescent="0.25">
      <c r="B178" s="101" t="s">
        <v>235</v>
      </c>
      <c r="C178" s="196"/>
      <c r="D178" s="196"/>
      <c r="E178" s="196"/>
      <c r="F178" s="196"/>
      <c r="G178" s="196"/>
      <c r="H178" s="196"/>
      <c r="I178" s="196"/>
      <c r="J178" s="196"/>
      <c r="K178" s="196"/>
      <c r="L178" s="196"/>
      <c r="M178" s="196"/>
      <c r="N178" s="196"/>
      <c r="O178" s="196"/>
      <c r="P178" s="196"/>
      <c r="Q178" s="196"/>
    </row>
    <row r="179" spans="2:17" x14ac:dyDescent="0.25">
      <c r="B179" s="196"/>
      <c r="C179" s="196"/>
      <c r="D179" s="196"/>
      <c r="E179" s="196"/>
      <c r="F179" s="196"/>
      <c r="G179" s="196"/>
      <c r="H179" s="196"/>
      <c r="I179" s="196"/>
      <c r="J179" s="196"/>
      <c r="K179" s="196"/>
      <c r="L179" s="196"/>
      <c r="M179" s="196"/>
      <c r="N179" s="196"/>
      <c r="O179" s="196"/>
      <c r="P179" s="196"/>
      <c r="Q179" s="196"/>
    </row>
    <row r="180" spans="2:17" x14ac:dyDescent="0.25">
      <c r="B180" s="196"/>
      <c r="C180" s="196"/>
      <c r="D180" s="196"/>
      <c r="E180" s="196"/>
      <c r="F180" s="196"/>
      <c r="G180" s="196"/>
      <c r="H180" s="196"/>
      <c r="I180" s="196"/>
      <c r="J180" s="196"/>
      <c r="K180" s="196"/>
      <c r="L180" s="196"/>
      <c r="M180" s="196"/>
      <c r="N180" s="196"/>
      <c r="O180" s="196"/>
      <c r="P180" s="196"/>
      <c r="Q180" s="196"/>
    </row>
    <row r="181" spans="2:17" x14ac:dyDescent="0.25">
      <c r="B181" s="196"/>
      <c r="C181" s="196"/>
      <c r="D181" s="196"/>
      <c r="E181" s="196"/>
      <c r="F181" s="196"/>
      <c r="G181" s="196"/>
      <c r="H181" s="196"/>
      <c r="I181" s="196"/>
      <c r="J181" s="196"/>
      <c r="K181" s="196"/>
      <c r="L181" s="196"/>
      <c r="M181" s="196"/>
      <c r="N181" s="196"/>
      <c r="O181" s="196"/>
      <c r="P181" s="196"/>
      <c r="Q181" s="196"/>
    </row>
    <row r="203" spans="1:17" x14ac:dyDescent="0.25">
      <c r="A203" s="193" t="s">
        <v>237</v>
      </c>
      <c r="B203" s="193"/>
      <c r="C203" s="193"/>
      <c r="D203" s="193"/>
      <c r="E203" s="193"/>
      <c r="F203" s="193"/>
      <c r="G203" s="193"/>
      <c r="H203" s="193"/>
      <c r="I203" s="193"/>
      <c r="J203" s="193"/>
      <c r="K203" s="193"/>
      <c r="L203" s="193"/>
      <c r="M203" s="193"/>
      <c r="N203" s="193"/>
      <c r="O203" s="193"/>
      <c r="P203" s="193"/>
      <c r="Q203" s="193"/>
    </row>
    <row r="204" spans="1:17" x14ac:dyDescent="0.25">
      <c r="A204" s="193"/>
      <c r="B204" s="193"/>
      <c r="C204" s="193"/>
      <c r="D204" s="193"/>
      <c r="E204" s="193"/>
      <c r="F204" s="193"/>
      <c r="G204" s="193"/>
      <c r="H204" s="193"/>
      <c r="I204" s="193"/>
      <c r="J204" s="193"/>
      <c r="K204" s="193"/>
      <c r="L204" s="193"/>
      <c r="M204" s="193"/>
      <c r="N204" s="193"/>
      <c r="O204" s="193"/>
      <c r="P204" s="193"/>
      <c r="Q204" s="193"/>
    </row>
    <row r="206" spans="1:17" ht="15" customHeight="1" x14ac:dyDescent="0.25">
      <c r="B206" s="127" t="s">
        <v>238</v>
      </c>
      <c r="C206" s="127"/>
      <c r="D206" s="127"/>
      <c r="E206" s="127"/>
      <c r="F206" s="127"/>
      <c r="G206" s="127"/>
      <c r="H206" s="127"/>
      <c r="I206" s="127"/>
      <c r="J206" s="127"/>
      <c r="K206" s="127"/>
      <c r="L206" s="127"/>
      <c r="M206" s="127"/>
      <c r="N206" s="127"/>
      <c r="O206" s="127"/>
      <c r="P206" s="127"/>
    </row>
    <row r="207" spans="1:17" ht="15" customHeight="1" x14ac:dyDescent="0.25">
      <c r="B207" s="127"/>
      <c r="C207" s="127"/>
      <c r="D207" s="127"/>
      <c r="E207" s="127"/>
      <c r="F207" s="127"/>
      <c r="G207" s="127"/>
      <c r="H207" s="127"/>
      <c r="I207" s="127"/>
      <c r="J207" s="127"/>
      <c r="K207" s="127"/>
      <c r="L207" s="127"/>
      <c r="M207" s="127"/>
      <c r="N207" s="127"/>
      <c r="O207" s="127"/>
      <c r="P207" s="127"/>
    </row>
    <row r="208" spans="1:17" ht="15" customHeight="1" x14ac:dyDescent="0.25">
      <c r="B208" s="127"/>
      <c r="C208" s="127"/>
      <c r="D208" s="127"/>
      <c r="E208" s="127"/>
      <c r="F208" s="127"/>
      <c r="G208" s="127"/>
      <c r="H208" s="127"/>
      <c r="I208" s="127"/>
      <c r="J208" s="127"/>
      <c r="K208" s="127"/>
      <c r="L208" s="127"/>
      <c r="M208" s="127"/>
      <c r="N208" s="127"/>
      <c r="O208" s="127"/>
      <c r="P208" s="127"/>
    </row>
    <row r="209" spans="2:16" ht="15" customHeight="1" x14ac:dyDescent="0.25">
      <c r="B209" s="127"/>
      <c r="C209" s="127"/>
      <c r="D209" s="127"/>
      <c r="E209" s="127"/>
      <c r="F209" s="127"/>
      <c r="G209" s="127"/>
      <c r="H209" s="127"/>
      <c r="I209" s="127"/>
      <c r="J209" s="127"/>
      <c r="K209" s="127"/>
      <c r="L209" s="127"/>
      <c r="M209" s="127"/>
      <c r="N209" s="127"/>
      <c r="O209" s="127"/>
      <c r="P209" s="127"/>
    </row>
    <row r="210" spans="2:16" ht="15" customHeight="1" x14ac:dyDescent="0.25">
      <c r="B210" s="127"/>
      <c r="C210" s="127"/>
      <c r="D210" s="127"/>
      <c r="E210" s="127"/>
      <c r="F210" s="127"/>
      <c r="G210" s="127"/>
      <c r="H210" s="127"/>
      <c r="I210" s="127"/>
      <c r="J210" s="127"/>
      <c r="K210" s="127"/>
      <c r="L210" s="127"/>
      <c r="M210" s="127"/>
      <c r="N210" s="127"/>
      <c r="O210" s="127"/>
      <c r="P210" s="127"/>
    </row>
    <row r="211" spans="2:16" ht="15" customHeight="1" x14ac:dyDescent="0.25">
      <c r="B211" s="67"/>
      <c r="C211" s="67"/>
      <c r="D211" s="67"/>
      <c r="E211" s="67"/>
      <c r="F211" s="67"/>
      <c r="G211" s="67"/>
      <c r="H211" s="67"/>
      <c r="I211" s="67"/>
      <c r="J211" s="67"/>
      <c r="K211" s="67"/>
      <c r="L211" s="67"/>
      <c r="M211" s="67"/>
      <c r="N211" s="67"/>
      <c r="O211" s="67"/>
      <c r="P211" s="67"/>
    </row>
    <row r="212" spans="2:16" ht="15" customHeight="1" x14ac:dyDescent="0.25">
      <c r="B212" s="195" t="s">
        <v>234</v>
      </c>
      <c r="C212" s="195"/>
      <c r="D212" s="67"/>
      <c r="E212" s="67"/>
      <c r="F212" s="67"/>
      <c r="G212" s="67"/>
      <c r="H212" s="67"/>
      <c r="I212" s="67"/>
      <c r="J212" s="67"/>
      <c r="K212" s="67"/>
      <c r="L212" s="67"/>
      <c r="M212" s="67"/>
      <c r="N212" s="67"/>
      <c r="O212" s="67"/>
      <c r="P212" s="67"/>
    </row>
    <row r="213" spans="2:16" x14ac:dyDescent="0.25">
      <c r="B213" s="195"/>
      <c r="C213" s="195"/>
    </row>
    <row r="227" spans="1:17" x14ac:dyDescent="0.25">
      <c r="A227" s="193" t="s">
        <v>239</v>
      </c>
      <c r="B227" s="193"/>
      <c r="C227" s="193"/>
      <c r="D227" s="193"/>
      <c r="E227" s="193"/>
      <c r="F227" s="193"/>
      <c r="G227" s="193"/>
      <c r="H227" s="193"/>
      <c r="I227" s="193"/>
      <c r="J227" s="193"/>
      <c r="K227" s="193"/>
      <c r="L227" s="193"/>
      <c r="M227" s="193"/>
      <c r="N227" s="193"/>
      <c r="O227" s="193"/>
      <c r="P227" s="193"/>
      <c r="Q227" s="193"/>
    </row>
    <row r="228" spans="1:17" x14ac:dyDescent="0.25">
      <c r="A228" s="193"/>
      <c r="B228" s="193"/>
      <c r="C228" s="193"/>
      <c r="D228" s="193"/>
      <c r="E228" s="193"/>
      <c r="F228" s="193"/>
      <c r="G228" s="193"/>
      <c r="H228" s="193"/>
      <c r="I228" s="193"/>
      <c r="J228" s="193"/>
      <c r="K228" s="193"/>
      <c r="L228" s="193"/>
      <c r="M228" s="193"/>
      <c r="N228" s="193"/>
      <c r="O228" s="193"/>
      <c r="P228" s="193"/>
      <c r="Q228" s="193"/>
    </row>
  </sheetData>
  <mergeCells count="22">
    <mergeCell ref="K6:N6"/>
    <mergeCell ref="B142:P148"/>
    <mergeCell ref="A132:Q137"/>
    <mergeCell ref="A11:Q12"/>
    <mergeCell ref="B14:Q16"/>
    <mergeCell ref="A18:Q52"/>
    <mergeCell ref="B53:Q55"/>
    <mergeCell ref="A6:E6"/>
    <mergeCell ref="A129:Q130"/>
    <mergeCell ref="F6:J6"/>
    <mergeCell ref="A57:Q59"/>
    <mergeCell ref="B87:P93"/>
    <mergeCell ref="A95:Q127"/>
    <mergeCell ref="P6:Q6"/>
    <mergeCell ref="A227:Q228"/>
    <mergeCell ref="A8:F8"/>
    <mergeCell ref="A203:Q204"/>
    <mergeCell ref="B206:P210"/>
    <mergeCell ref="B212:C213"/>
    <mergeCell ref="G8:L8"/>
    <mergeCell ref="B178:Q181"/>
    <mergeCell ref="A139:Q140"/>
  </mergeCells>
  <hyperlinks>
    <hyperlink ref="A6:D6" location="Начало5" display="Параметры страницы, абзаца, шрифта"/>
    <hyperlink ref="F6:I6" location="Положение_структурных_компонент" display="Положение структурных компонент"/>
    <hyperlink ref="K6:N6" location="Правила_Табл" display="Правила оформления таблиц"/>
    <hyperlink ref="A8:F8" location="Правила_Графика" display="Правила оформления графических объектов"/>
    <hyperlink ref="G8:L8" location="Оформл._ссылок_источники" display="Оформление ссылок на источники литературы"/>
    <hyperlink ref="P6:Q6" r:id="rId1" display="ВИДЕОУРОКИ"/>
  </hyperlinks>
  <pageMargins left="0.7" right="0.7" top="0.75" bottom="0.75" header="0.3" footer="0.3"/>
  <drawing r:id="rId2"/>
  <legacyDrawing r:id="rId3"/>
  <picture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dimension ref="A5:T58"/>
  <sheetViews>
    <sheetView showGridLines="0" showRowColHeaders="0" workbookViewId="0">
      <pane ySplit="7" topLeftCell="A8" activePane="bottomLeft" state="frozen"/>
      <selection pane="bottomLeft" activeCell="L28" sqref="L28"/>
    </sheetView>
  </sheetViews>
  <sheetFormatPr defaultRowHeight="15" x14ac:dyDescent="0.25"/>
  <cols>
    <col min="1" max="1" width="11" customWidth="1"/>
    <col min="3" max="3" width="9.5703125" customWidth="1"/>
    <col min="4" max="4" width="8.85546875" customWidth="1"/>
    <col min="5" max="5" width="8.28515625" customWidth="1"/>
    <col min="10" max="10" width="8.7109375" customWidth="1"/>
    <col min="12" max="12" width="10" customWidth="1"/>
    <col min="19" max="20" width="0" hidden="1" customWidth="1"/>
  </cols>
  <sheetData>
    <row r="5" spans="1:20" ht="15.75" x14ac:dyDescent="0.25">
      <c r="A5" s="16" t="s">
        <v>15</v>
      </c>
      <c r="C5" s="16" t="s">
        <v>16</v>
      </c>
      <c r="E5" s="16" t="s">
        <v>17</v>
      </c>
      <c r="G5" s="16" t="s">
        <v>22</v>
      </c>
      <c r="I5" s="16" t="s">
        <v>42</v>
      </c>
    </row>
    <row r="6" spans="1:20" ht="15.75" x14ac:dyDescent="0.25">
      <c r="A6" s="60">
        <f>SUM(S10,T11:T13,T15)</f>
        <v>6</v>
      </c>
      <c r="C6" s="60">
        <f>SUM(T17:T20,T24:T27,T29,T32:T34)</f>
        <v>12</v>
      </c>
      <c r="E6" s="60">
        <f>SUM(T38:T41)</f>
        <v>4</v>
      </c>
      <c r="G6" s="60">
        <f>SUM(S48:S49,T48)</f>
        <v>0</v>
      </c>
      <c r="I6" s="60">
        <f>SUM(S51:S54)</f>
        <v>0</v>
      </c>
    </row>
    <row r="9" spans="1:20" ht="18.75" x14ac:dyDescent="0.3">
      <c r="A9" s="55" t="s">
        <v>246</v>
      </c>
    </row>
    <row r="10" spans="1:20" x14ac:dyDescent="0.25">
      <c r="S10">
        <v>2</v>
      </c>
    </row>
    <row r="11" spans="1:20" ht="15.75" customHeight="1" x14ac:dyDescent="0.25">
      <c r="A11" s="181" t="s">
        <v>247</v>
      </c>
      <c r="B11" s="181"/>
      <c r="D11" s="32" t="s">
        <v>248</v>
      </c>
      <c r="G11" s="53" t="s">
        <v>249</v>
      </c>
      <c r="H11" s="36">
        <v>1</v>
      </c>
      <c r="I11" t="s">
        <v>250</v>
      </c>
      <c r="S11" t="b">
        <v>0</v>
      </c>
      <c r="T11">
        <f>IF(S11,0,1)</f>
        <v>1</v>
      </c>
    </row>
    <row r="12" spans="1:20" x14ac:dyDescent="0.25">
      <c r="A12" s="181"/>
      <c r="B12" s="181"/>
      <c r="S12" t="b">
        <v>0</v>
      </c>
      <c r="T12">
        <f>IF(S12,0,1)</f>
        <v>1</v>
      </c>
    </row>
    <row r="13" spans="1:20" x14ac:dyDescent="0.25">
      <c r="A13" s="181"/>
      <c r="B13" s="181"/>
      <c r="S13" t="b">
        <v>1</v>
      </c>
      <c r="T13">
        <f>IF(S13,1,0)</f>
        <v>1</v>
      </c>
    </row>
    <row r="14" spans="1:20" x14ac:dyDescent="0.25">
      <c r="A14" s="181"/>
      <c r="B14" s="181"/>
    </row>
    <row r="15" spans="1:20" x14ac:dyDescent="0.25">
      <c r="S15">
        <f>H11</f>
        <v>1</v>
      </c>
      <c r="T15">
        <f>IF(S15=1,1,0)</f>
        <v>1</v>
      </c>
    </row>
    <row r="16" spans="1:20" ht="18.75" x14ac:dyDescent="0.3">
      <c r="A16" s="55" t="s">
        <v>252</v>
      </c>
    </row>
    <row r="17" spans="1:20" x14ac:dyDescent="0.25">
      <c r="S17" t="b">
        <v>0</v>
      </c>
      <c r="T17">
        <f>IF(S17,0,1)</f>
        <v>1</v>
      </c>
    </row>
    <row r="18" spans="1:20" ht="15.75" x14ac:dyDescent="0.25">
      <c r="A18" s="32" t="s">
        <v>251</v>
      </c>
      <c r="S18" t="b">
        <v>1</v>
      </c>
      <c r="T18">
        <f>IF(S18,1,0)</f>
        <v>1</v>
      </c>
    </row>
    <row r="19" spans="1:20" x14ac:dyDescent="0.25">
      <c r="S19" t="b">
        <v>0</v>
      </c>
      <c r="T19">
        <f>IF(S19,0,1)</f>
        <v>1</v>
      </c>
    </row>
    <row r="20" spans="1:20" x14ac:dyDescent="0.25">
      <c r="S20" t="b">
        <v>0</v>
      </c>
      <c r="T20">
        <f>IF(S20,0,1)</f>
        <v>1</v>
      </c>
    </row>
    <row r="24" spans="1:20" ht="15.75" x14ac:dyDescent="0.25">
      <c r="A24" s="53" t="s">
        <v>253</v>
      </c>
      <c r="S24" t="b">
        <v>0</v>
      </c>
      <c r="T24">
        <f>IF(S24,0,1)</f>
        <v>1</v>
      </c>
    </row>
    <row r="25" spans="1:20" x14ac:dyDescent="0.25">
      <c r="S25" t="b">
        <v>0</v>
      </c>
      <c r="T25">
        <f>IF(S25,0,1)</f>
        <v>1</v>
      </c>
    </row>
    <row r="26" spans="1:20" x14ac:dyDescent="0.25">
      <c r="S26" t="b">
        <v>1</v>
      </c>
      <c r="T26">
        <f>IF(S26,1,0)</f>
        <v>1</v>
      </c>
    </row>
    <row r="27" spans="1:20" x14ac:dyDescent="0.25">
      <c r="S27" t="b">
        <v>0</v>
      </c>
      <c r="T27">
        <f>IF(S27,0,1)</f>
        <v>1</v>
      </c>
    </row>
    <row r="29" spans="1:20" x14ac:dyDescent="0.25">
      <c r="S29">
        <f>E30</f>
        <v>1.25</v>
      </c>
      <c r="T29">
        <f>IF(S29=1.25,1,0)</f>
        <v>1</v>
      </c>
    </row>
    <row r="30" spans="1:20" ht="15.75" x14ac:dyDescent="0.25">
      <c r="A30" s="53" t="s">
        <v>254</v>
      </c>
      <c r="E30" s="36">
        <v>1.25</v>
      </c>
      <c r="F30" t="s">
        <v>255</v>
      </c>
    </row>
    <row r="32" spans="1:20" ht="15.75" x14ac:dyDescent="0.25">
      <c r="A32" s="53" t="s">
        <v>256</v>
      </c>
      <c r="S32" t="b">
        <v>0</v>
      </c>
      <c r="T32">
        <f>IF(S32,0,1)</f>
        <v>1</v>
      </c>
    </row>
    <row r="33" spans="1:20" x14ac:dyDescent="0.25">
      <c r="S33" t="b">
        <v>1</v>
      </c>
      <c r="T33">
        <f>IF(S33,1,0)</f>
        <v>1</v>
      </c>
    </row>
    <row r="34" spans="1:20" x14ac:dyDescent="0.25">
      <c r="S34" t="b">
        <v>0</v>
      </c>
      <c r="T34">
        <f>IF(S34,0,1)</f>
        <v>1</v>
      </c>
    </row>
    <row r="37" spans="1:20" ht="18.75" x14ac:dyDescent="0.3">
      <c r="A37" s="55" t="s">
        <v>257</v>
      </c>
    </row>
    <row r="38" spans="1:20" x14ac:dyDescent="0.25">
      <c r="S38">
        <v>4</v>
      </c>
      <c r="T38">
        <f>IF(S38=4,1,0)</f>
        <v>1</v>
      </c>
    </row>
    <row r="39" spans="1:20" ht="15.75" x14ac:dyDescent="0.25">
      <c r="A39" s="32" t="s">
        <v>258</v>
      </c>
      <c r="Q39" s="64" t="s">
        <v>259</v>
      </c>
      <c r="S39">
        <f>E41</f>
        <v>14</v>
      </c>
      <c r="T39">
        <f>IF(S39=14,1,0)</f>
        <v>1</v>
      </c>
    </row>
    <row r="40" spans="1:20" x14ac:dyDescent="0.25">
      <c r="Q40" s="64" t="s">
        <v>260</v>
      </c>
      <c r="S40">
        <v>3</v>
      </c>
      <c r="T40">
        <f>IF(S40=3,1,0)</f>
        <v>1</v>
      </c>
    </row>
    <row r="41" spans="1:20" ht="15.75" x14ac:dyDescent="0.25">
      <c r="A41" s="32" t="s">
        <v>262</v>
      </c>
      <c r="E41" s="36">
        <v>14</v>
      </c>
      <c r="F41" t="s">
        <v>263</v>
      </c>
      <c r="Q41" s="64" t="s">
        <v>261</v>
      </c>
      <c r="S41">
        <v>2</v>
      </c>
      <c r="T41">
        <f>IF(S41=2,1,0)</f>
        <v>1</v>
      </c>
    </row>
    <row r="43" spans="1:20" ht="15.75" x14ac:dyDescent="0.25">
      <c r="A43" s="32" t="s">
        <v>264</v>
      </c>
      <c r="E43" s="32" t="s">
        <v>267</v>
      </c>
    </row>
    <row r="44" spans="1:20" x14ac:dyDescent="0.25">
      <c r="Q44" s="64" t="s">
        <v>265</v>
      </c>
    </row>
    <row r="45" spans="1:20" x14ac:dyDescent="0.25">
      <c r="Q45" s="64" t="s">
        <v>266</v>
      </c>
    </row>
    <row r="46" spans="1:20" ht="18.75" x14ac:dyDescent="0.3">
      <c r="A46" s="55" t="s">
        <v>268</v>
      </c>
    </row>
    <row r="48" spans="1:20" ht="17.25" x14ac:dyDescent="0.3">
      <c r="A48" s="198" t="s">
        <v>269</v>
      </c>
      <c r="B48" s="198"/>
      <c r="C48" s="198" t="s">
        <v>270</v>
      </c>
      <c r="D48" s="198"/>
      <c r="E48" s="198" t="s">
        <v>275</v>
      </c>
      <c r="F48" s="198"/>
      <c r="G48" s="198"/>
      <c r="H48" s="80" t="s">
        <v>272</v>
      </c>
      <c r="I48" s="80"/>
      <c r="J48" s="80"/>
      <c r="K48" s="80"/>
      <c r="L48" s="198" t="s">
        <v>271</v>
      </c>
      <c r="M48" s="198"/>
      <c r="N48" s="81" t="s">
        <v>273</v>
      </c>
      <c r="S48">
        <f>IF(C48="должны быть",1,0)</f>
        <v>0</v>
      </c>
      <c r="T48">
        <f>IF(E48="ссылки на таблицы",1,0)</f>
        <v>0</v>
      </c>
    </row>
    <row r="49" spans="1:19" ht="17.25" x14ac:dyDescent="0.3">
      <c r="A49" s="81" t="s">
        <v>274</v>
      </c>
      <c r="B49" s="81"/>
      <c r="C49" s="81"/>
      <c r="D49" s="81"/>
      <c r="E49" s="81"/>
      <c r="F49" s="81"/>
      <c r="G49" s="81"/>
      <c r="H49" s="81"/>
      <c r="I49" s="81"/>
      <c r="J49" s="81"/>
      <c r="K49" s="81"/>
      <c r="L49" s="81"/>
      <c r="M49" s="81"/>
      <c r="N49" s="81"/>
      <c r="O49" s="81"/>
      <c r="P49" s="81"/>
      <c r="Q49" s="81"/>
      <c r="S49">
        <f>IF(L48="обязательно",1,0)</f>
        <v>0</v>
      </c>
    </row>
    <row r="51" spans="1:19" ht="18.75" x14ac:dyDescent="0.3">
      <c r="A51" s="55" t="s">
        <v>276</v>
      </c>
      <c r="S51">
        <f>IF(F53="рисунок",1,0)</f>
        <v>0</v>
      </c>
    </row>
    <row r="52" spans="1:19" x14ac:dyDescent="0.25">
      <c r="S52">
        <f>IF(J53="пронумерованы",1,0)</f>
        <v>0</v>
      </c>
    </row>
    <row r="53" spans="1:19" ht="17.25" x14ac:dyDescent="0.3">
      <c r="A53" s="199" t="s">
        <v>281</v>
      </c>
      <c r="B53" s="199"/>
      <c r="C53" s="199"/>
      <c r="D53" s="199"/>
      <c r="E53" s="199"/>
      <c r="F53" s="82"/>
      <c r="G53" s="81" t="s">
        <v>277</v>
      </c>
      <c r="H53" s="81"/>
      <c r="I53" s="81"/>
      <c r="J53" s="200"/>
      <c r="K53" s="200"/>
      <c r="L53" s="80" t="s">
        <v>278</v>
      </c>
      <c r="M53" s="83"/>
      <c r="N53" s="80" t="s">
        <v>279</v>
      </c>
      <c r="O53" s="80"/>
      <c r="P53" s="80"/>
      <c r="Q53" s="81"/>
      <c r="S53">
        <f>IF(M53="рисунок",1,0)</f>
        <v>0</v>
      </c>
    </row>
    <row r="54" spans="1:19" ht="17.25" x14ac:dyDescent="0.3">
      <c r="A54" s="81" t="s">
        <v>280</v>
      </c>
      <c r="B54" s="198" t="s">
        <v>282</v>
      </c>
      <c r="C54" s="198"/>
      <c r="D54" s="198"/>
      <c r="E54" s="198"/>
      <c r="F54" s="198"/>
      <c r="G54" s="198"/>
      <c r="H54" s="84"/>
      <c r="I54" s="81" t="s">
        <v>283</v>
      </c>
      <c r="J54" s="81"/>
      <c r="K54" s="81"/>
      <c r="L54" s="81"/>
      <c r="M54" s="81"/>
      <c r="N54" s="81"/>
      <c r="O54" s="81"/>
      <c r="P54" s="81"/>
      <c r="Q54" s="81"/>
      <c r="S54">
        <f>IF(H54=12,1,0)</f>
        <v>0</v>
      </c>
    </row>
    <row r="55" spans="1:19" ht="17.25" x14ac:dyDescent="0.3">
      <c r="A55" s="81"/>
      <c r="B55" s="81"/>
      <c r="C55" s="81"/>
      <c r="D55" s="81"/>
      <c r="E55" s="81"/>
      <c r="F55" s="81"/>
      <c r="G55" s="81"/>
      <c r="H55" s="81"/>
      <c r="I55" s="81"/>
      <c r="J55" s="81"/>
      <c r="K55" s="81"/>
      <c r="L55" s="81"/>
      <c r="M55" s="81"/>
      <c r="N55" s="81"/>
      <c r="O55" s="81"/>
      <c r="P55" s="81"/>
      <c r="Q55" s="81"/>
    </row>
    <row r="56" spans="1:19" ht="17.25" x14ac:dyDescent="0.3">
      <c r="A56" s="78"/>
      <c r="B56" s="78"/>
      <c r="C56" s="78"/>
      <c r="D56" s="78"/>
      <c r="E56" s="78"/>
      <c r="F56" s="78"/>
      <c r="G56" s="78"/>
      <c r="H56" s="78"/>
      <c r="I56" s="78"/>
      <c r="J56" s="78"/>
      <c r="K56" s="78"/>
      <c r="L56" s="78"/>
      <c r="M56" s="78"/>
      <c r="N56" s="78"/>
      <c r="O56" s="78"/>
      <c r="P56" s="78"/>
      <c r="Q56" s="78"/>
    </row>
    <row r="58" spans="1:19" ht="15.75" x14ac:dyDescent="0.25">
      <c r="A58" s="32"/>
    </row>
  </sheetData>
  <mergeCells count="8">
    <mergeCell ref="B54:G54"/>
    <mergeCell ref="L48:M48"/>
    <mergeCell ref="A53:E53"/>
    <mergeCell ref="J53:K53"/>
    <mergeCell ref="A11:B14"/>
    <mergeCell ref="A48:B48"/>
    <mergeCell ref="C48:D48"/>
    <mergeCell ref="E48:G48"/>
  </mergeCells>
  <hyperlinks>
    <hyperlink ref="A5" location="Начало6" display="Задание 1"/>
    <hyperlink ref="C5" location="Оформление_П_2" display="Задание 2"/>
    <hyperlink ref="E5" location="Оформление_П_3" display="Задание 3"/>
    <hyperlink ref="G5" location="Оформление_П_4" display="Задание 4"/>
    <hyperlink ref="I5" location="Оформление_П_5" display="Задание 5"/>
  </hyperlinks>
  <pageMargins left="0.7" right="0.7" top="0.75" bottom="0.75" header="0.3" footer="0.3"/>
  <drawing r:id="rId1"/>
  <legacyDrawing r:id="rId2"/>
  <picture r:id="rId3"/>
  <mc:AlternateContent xmlns:mc="http://schemas.openxmlformats.org/markup-compatibility/2006">
    <mc:Choice Requires="x14">
      <controls>
        <mc:AlternateContent xmlns:mc="http://schemas.openxmlformats.org/markup-compatibility/2006">
          <mc:Choice Requires="x14">
            <control shapeId="14337" r:id="rId4" name="Option Button 1">
              <controlPr defaultSize="0" autoFill="0" autoLine="0" autoPict="0">
                <anchor moveWithCells="1">
                  <from>
                    <xdr:col>1</xdr:col>
                    <xdr:colOff>485775</xdr:colOff>
                    <xdr:row>9</xdr:row>
                    <xdr:rowOff>180975</xdr:rowOff>
                  </from>
                  <to>
                    <xdr:col>2</xdr:col>
                    <xdr:colOff>428625</xdr:colOff>
                    <xdr:row>11</xdr:row>
                    <xdr:rowOff>19050</xdr:rowOff>
                  </to>
                </anchor>
              </controlPr>
            </control>
          </mc:Choice>
        </mc:AlternateContent>
        <mc:AlternateContent xmlns:mc="http://schemas.openxmlformats.org/markup-compatibility/2006">
          <mc:Choice Requires="x14">
            <control shapeId="14338" r:id="rId5" name="Option Button 2">
              <controlPr defaultSize="0" autoFill="0" autoLine="0" autoPict="0">
                <anchor moveWithCells="1">
                  <from>
                    <xdr:col>1</xdr:col>
                    <xdr:colOff>485775</xdr:colOff>
                    <xdr:row>11</xdr:row>
                    <xdr:rowOff>57150</xdr:rowOff>
                  </from>
                  <to>
                    <xdr:col>2</xdr:col>
                    <xdr:colOff>428625</xdr:colOff>
                    <xdr:row>12</xdr:row>
                    <xdr:rowOff>95250</xdr:rowOff>
                  </to>
                </anchor>
              </controlPr>
            </control>
          </mc:Choice>
        </mc:AlternateContent>
        <mc:AlternateContent xmlns:mc="http://schemas.openxmlformats.org/markup-compatibility/2006">
          <mc:Choice Requires="x14">
            <control shapeId="14339" r:id="rId6" name="Option Button 3">
              <controlPr defaultSize="0" autoFill="0" autoLine="0" autoPict="0">
                <anchor moveWithCells="1">
                  <from>
                    <xdr:col>1</xdr:col>
                    <xdr:colOff>485775</xdr:colOff>
                    <xdr:row>12</xdr:row>
                    <xdr:rowOff>142875</xdr:rowOff>
                  </from>
                  <to>
                    <xdr:col>2</xdr:col>
                    <xdr:colOff>428625</xdr:colOff>
                    <xdr:row>13</xdr:row>
                    <xdr:rowOff>180975</xdr:rowOff>
                  </to>
                </anchor>
              </controlPr>
            </control>
          </mc:Choice>
        </mc:AlternateContent>
        <mc:AlternateContent xmlns:mc="http://schemas.openxmlformats.org/markup-compatibility/2006">
          <mc:Choice Requires="x14">
            <control shapeId="14342" r:id="rId7" name="Check Box 6">
              <controlPr defaultSize="0" autoFill="0" autoLine="0" autoPict="0">
                <anchor moveWithCells="1">
                  <from>
                    <xdr:col>4</xdr:col>
                    <xdr:colOff>9525</xdr:colOff>
                    <xdr:row>9</xdr:row>
                    <xdr:rowOff>171450</xdr:rowOff>
                  </from>
                  <to>
                    <xdr:col>5</xdr:col>
                    <xdr:colOff>19050</xdr:colOff>
                    <xdr:row>11</xdr:row>
                    <xdr:rowOff>0</xdr:rowOff>
                  </to>
                </anchor>
              </controlPr>
            </control>
          </mc:Choice>
        </mc:AlternateContent>
        <mc:AlternateContent xmlns:mc="http://schemas.openxmlformats.org/markup-compatibility/2006">
          <mc:Choice Requires="x14">
            <control shapeId="14343" r:id="rId8" name="Check Box 7">
              <controlPr defaultSize="0" autoFill="0" autoLine="0" autoPict="0">
                <anchor moveWithCells="1">
                  <from>
                    <xdr:col>4</xdr:col>
                    <xdr:colOff>0</xdr:colOff>
                    <xdr:row>11</xdr:row>
                    <xdr:rowOff>38100</xdr:rowOff>
                  </from>
                  <to>
                    <xdr:col>5</xdr:col>
                    <xdr:colOff>9525</xdr:colOff>
                    <xdr:row>12</xdr:row>
                    <xdr:rowOff>66675</xdr:rowOff>
                  </to>
                </anchor>
              </controlPr>
            </control>
          </mc:Choice>
        </mc:AlternateContent>
        <mc:AlternateContent xmlns:mc="http://schemas.openxmlformats.org/markup-compatibility/2006">
          <mc:Choice Requires="x14">
            <control shapeId="14344" r:id="rId9" name="Check Box 8">
              <controlPr defaultSize="0" autoFill="0" autoLine="0" autoPict="0">
                <anchor moveWithCells="1">
                  <from>
                    <xdr:col>4</xdr:col>
                    <xdr:colOff>9525</xdr:colOff>
                    <xdr:row>12</xdr:row>
                    <xdr:rowOff>104775</xdr:rowOff>
                  </from>
                  <to>
                    <xdr:col>5</xdr:col>
                    <xdr:colOff>19050</xdr:colOff>
                    <xdr:row>13</xdr:row>
                    <xdr:rowOff>133350</xdr:rowOff>
                  </to>
                </anchor>
              </controlPr>
            </control>
          </mc:Choice>
        </mc:AlternateContent>
        <mc:AlternateContent xmlns:mc="http://schemas.openxmlformats.org/markup-compatibility/2006">
          <mc:Choice Requires="x14">
            <control shapeId="14345" r:id="rId10" name="Check Box 9">
              <controlPr defaultSize="0" autoFill="0" autoLine="0" autoPict="0">
                <anchor moveWithCells="1">
                  <from>
                    <xdr:col>3</xdr:col>
                    <xdr:colOff>142875</xdr:colOff>
                    <xdr:row>16</xdr:row>
                    <xdr:rowOff>171450</xdr:rowOff>
                  </from>
                  <to>
                    <xdr:col>5</xdr:col>
                    <xdr:colOff>114300</xdr:colOff>
                    <xdr:row>17</xdr:row>
                    <xdr:rowOff>180975</xdr:rowOff>
                  </to>
                </anchor>
              </controlPr>
            </control>
          </mc:Choice>
        </mc:AlternateContent>
        <mc:AlternateContent xmlns:mc="http://schemas.openxmlformats.org/markup-compatibility/2006">
          <mc:Choice Requires="x14">
            <control shapeId="14346" r:id="rId11" name="Check Box 10">
              <controlPr defaultSize="0" autoFill="0" autoLine="0" autoPict="0">
                <anchor moveWithCells="1">
                  <from>
                    <xdr:col>3</xdr:col>
                    <xdr:colOff>142875</xdr:colOff>
                    <xdr:row>18</xdr:row>
                    <xdr:rowOff>28575</xdr:rowOff>
                  </from>
                  <to>
                    <xdr:col>5</xdr:col>
                    <xdr:colOff>114300</xdr:colOff>
                    <xdr:row>19</xdr:row>
                    <xdr:rowOff>47625</xdr:rowOff>
                  </to>
                </anchor>
              </controlPr>
            </control>
          </mc:Choice>
        </mc:AlternateContent>
        <mc:AlternateContent xmlns:mc="http://schemas.openxmlformats.org/markup-compatibility/2006">
          <mc:Choice Requires="x14">
            <control shapeId="14347" r:id="rId12" name="Check Box 11">
              <controlPr defaultSize="0" autoFill="0" autoLine="0" autoPict="0">
                <anchor moveWithCells="1">
                  <from>
                    <xdr:col>3</xdr:col>
                    <xdr:colOff>142875</xdr:colOff>
                    <xdr:row>19</xdr:row>
                    <xdr:rowOff>76200</xdr:rowOff>
                  </from>
                  <to>
                    <xdr:col>4</xdr:col>
                    <xdr:colOff>533400</xdr:colOff>
                    <xdr:row>20</xdr:row>
                    <xdr:rowOff>104775</xdr:rowOff>
                  </to>
                </anchor>
              </controlPr>
            </control>
          </mc:Choice>
        </mc:AlternateContent>
        <mc:AlternateContent xmlns:mc="http://schemas.openxmlformats.org/markup-compatibility/2006">
          <mc:Choice Requires="x14">
            <control shapeId="14348" r:id="rId13" name="Check Box 12">
              <controlPr defaultSize="0" autoFill="0" autoLine="0" autoPict="0">
                <anchor moveWithCells="1">
                  <from>
                    <xdr:col>3</xdr:col>
                    <xdr:colOff>142875</xdr:colOff>
                    <xdr:row>20</xdr:row>
                    <xdr:rowOff>152400</xdr:rowOff>
                  </from>
                  <to>
                    <xdr:col>5</xdr:col>
                    <xdr:colOff>95250</xdr:colOff>
                    <xdr:row>22</xdr:row>
                    <xdr:rowOff>0</xdr:rowOff>
                  </to>
                </anchor>
              </controlPr>
            </control>
          </mc:Choice>
        </mc:AlternateContent>
        <mc:AlternateContent xmlns:mc="http://schemas.openxmlformats.org/markup-compatibility/2006">
          <mc:Choice Requires="x14">
            <control shapeId="14349" r:id="rId14" name="Check Box 13">
              <controlPr defaultSize="0" autoFill="0" autoLine="0" autoPict="0">
                <anchor moveWithCells="1">
                  <from>
                    <xdr:col>4</xdr:col>
                    <xdr:colOff>0</xdr:colOff>
                    <xdr:row>23</xdr:row>
                    <xdr:rowOff>0</xdr:rowOff>
                  </from>
                  <to>
                    <xdr:col>5</xdr:col>
                    <xdr:colOff>561975</xdr:colOff>
                    <xdr:row>24</xdr:row>
                    <xdr:rowOff>0</xdr:rowOff>
                  </to>
                </anchor>
              </controlPr>
            </control>
          </mc:Choice>
        </mc:AlternateContent>
        <mc:AlternateContent xmlns:mc="http://schemas.openxmlformats.org/markup-compatibility/2006">
          <mc:Choice Requires="x14">
            <control shapeId="14350" r:id="rId15" name="Check Box 14">
              <controlPr defaultSize="0" autoFill="0" autoLine="0" autoPict="0">
                <anchor moveWithCells="1">
                  <from>
                    <xdr:col>4</xdr:col>
                    <xdr:colOff>0</xdr:colOff>
                    <xdr:row>24</xdr:row>
                    <xdr:rowOff>47625</xdr:rowOff>
                  </from>
                  <to>
                    <xdr:col>5</xdr:col>
                    <xdr:colOff>561975</xdr:colOff>
                    <xdr:row>25</xdr:row>
                    <xdr:rowOff>66675</xdr:rowOff>
                  </to>
                </anchor>
              </controlPr>
            </control>
          </mc:Choice>
        </mc:AlternateContent>
        <mc:AlternateContent xmlns:mc="http://schemas.openxmlformats.org/markup-compatibility/2006">
          <mc:Choice Requires="x14">
            <control shapeId="14351" r:id="rId16" name="Check Box 15">
              <controlPr defaultSize="0" autoFill="0" autoLine="0" autoPict="0">
                <anchor moveWithCells="1">
                  <from>
                    <xdr:col>4</xdr:col>
                    <xdr:colOff>0</xdr:colOff>
                    <xdr:row>25</xdr:row>
                    <xdr:rowOff>95250</xdr:rowOff>
                  </from>
                  <to>
                    <xdr:col>5</xdr:col>
                    <xdr:colOff>428625</xdr:colOff>
                    <xdr:row>26</xdr:row>
                    <xdr:rowOff>123825</xdr:rowOff>
                  </to>
                </anchor>
              </controlPr>
            </control>
          </mc:Choice>
        </mc:AlternateContent>
        <mc:AlternateContent xmlns:mc="http://schemas.openxmlformats.org/markup-compatibility/2006">
          <mc:Choice Requires="x14">
            <control shapeId="14352" r:id="rId17" name="Check Box 16">
              <controlPr defaultSize="0" autoFill="0" autoLine="0" autoPict="0">
                <anchor moveWithCells="1">
                  <from>
                    <xdr:col>4</xdr:col>
                    <xdr:colOff>0</xdr:colOff>
                    <xdr:row>26</xdr:row>
                    <xdr:rowOff>171450</xdr:rowOff>
                  </from>
                  <to>
                    <xdr:col>5</xdr:col>
                    <xdr:colOff>542925</xdr:colOff>
                    <xdr:row>28</xdr:row>
                    <xdr:rowOff>19050</xdr:rowOff>
                  </to>
                </anchor>
              </controlPr>
            </control>
          </mc:Choice>
        </mc:AlternateContent>
        <mc:AlternateContent xmlns:mc="http://schemas.openxmlformats.org/markup-compatibility/2006">
          <mc:Choice Requires="x14">
            <control shapeId="14353" r:id="rId18" name="Check Box 17">
              <controlPr defaultSize="0" autoFill="0" autoLine="0" autoPict="0">
                <anchor moveWithCells="1">
                  <from>
                    <xdr:col>5</xdr:col>
                    <xdr:colOff>161925</xdr:colOff>
                    <xdr:row>30</xdr:row>
                    <xdr:rowOff>171450</xdr:rowOff>
                  </from>
                  <to>
                    <xdr:col>6</xdr:col>
                    <xdr:colOff>409575</xdr:colOff>
                    <xdr:row>32</xdr:row>
                    <xdr:rowOff>19050</xdr:rowOff>
                  </to>
                </anchor>
              </controlPr>
            </control>
          </mc:Choice>
        </mc:AlternateContent>
        <mc:AlternateContent xmlns:mc="http://schemas.openxmlformats.org/markup-compatibility/2006">
          <mc:Choice Requires="x14">
            <control shapeId="14354" r:id="rId19" name="Check Box 18">
              <controlPr defaultSize="0" autoFill="0" autoLine="0" autoPict="0">
                <anchor moveWithCells="1">
                  <from>
                    <xdr:col>5</xdr:col>
                    <xdr:colOff>161925</xdr:colOff>
                    <xdr:row>32</xdr:row>
                    <xdr:rowOff>114300</xdr:rowOff>
                  </from>
                  <to>
                    <xdr:col>6</xdr:col>
                    <xdr:colOff>409575</xdr:colOff>
                    <xdr:row>33</xdr:row>
                    <xdr:rowOff>161925</xdr:rowOff>
                  </to>
                </anchor>
              </controlPr>
            </control>
          </mc:Choice>
        </mc:AlternateContent>
        <mc:AlternateContent xmlns:mc="http://schemas.openxmlformats.org/markup-compatibility/2006">
          <mc:Choice Requires="x14">
            <control shapeId="14355" r:id="rId20" name="Check Box 19">
              <controlPr defaultSize="0" autoFill="0" autoLine="0" autoPict="0">
                <anchor moveWithCells="1">
                  <from>
                    <xdr:col>5</xdr:col>
                    <xdr:colOff>161925</xdr:colOff>
                    <xdr:row>34</xdr:row>
                    <xdr:rowOff>28575</xdr:rowOff>
                  </from>
                  <to>
                    <xdr:col>6</xdr:col>
                    <xdr:colOff>409575</xdr:colOff>
                    <xdr:row>35</xdr:row>
                    <xdr:rowOff>76200</xdr:rowOff>
                  </to>
                </anchor>
              </controlPr>
            </control>
          </mc:Choice>
        </mc:AlternateContent>
        <mc:AlternateContent xmlns:mc="http://schemas.openxmlformats.org/markup-compatibility/2006">
          <mc:Choice Requires="x14">
            <control shapeId="14356" r:id="rId21" name="Drop Down 20">
              <controlPr defaultSize="0" autoLine="0" autoPict="0">
                <anchor moveWithCells="1">
                  <from>
                    <xdr:col>1</xdr:col>
                    <xdr:colOff>19050</xdr:colOff>
                    <xdr:row>38</xdr:row>
                    <xdr:rowOff>9525</xdr:rowOff>
                  </from>
                  <to>
                    <xdr:col>2</xdr:col>
                    <xdr:colOff>495300</xdr:colOff>
                    <xdr:row>39</xdr:row>
                    <xdr:rowOff>9525</xdr:rowOff>
                  </to>
                </anchor>
              </controlPr>
            </control>
          </mc:Choice>
        </mc:AlternateContent>
        <mc:AlternateContent xmlns:mc="http://schemas.openxmlformats.org/markup-compatibility/2006">
          <mc:Choice Requires="x14">
            <control shapeId="14357" r:id="rId22" name="Drop Down 21">
              <controlPr defaultSize="0" autoLine="0" autoPict="0">
                <anchor moveWithCells="1">
                  <from>
                    <xdr:col>1</xdr:col>
                    <xdr:colOff>400050</xdr:colOff>
                    <xdr:row>42</xdr:row>
                    <xdr:rowOff>38100</xdr:rowOff>
                  </from>
                  <to>
                    <xdr:col>3</xdr:col>
                    <xdr:colOff>495300</xdr:colOff>
                    <xdr:row>43</xdr:row>
                    <xdr:rowOff>38100</xdr:rowOff>
                  </to>
                </anchor>
              </controlPr>
            </control>
          </mc:Choice>
        </mc:AlternateContent>
        <mc:AlternateContent xmlns:mc="http://schemas.openxmlformats.org/markup-compatibility/2006">
          <mc:Choice Requires="x14">
            <control shapeId="14359" r:id="rId23" name="Drop Down 23">
              <controlPr defaultSize="0" autoLine="0" autoPict="0">
                <anchor moveWithCells="1">
                  <from>
                    <xdr:col>7</xdr:col>
                    <xdr:colOff>581025</xdr:colOff>
                    <xdr:row>42</xdr:row>
                    <xdr:rowOff>28575</xdr:rowOff>
                  </from>
                  <to>
                    <xdr:col>10</xdr:col>
                    <xdr:colOff>123825</xdr:colOff>
                    <xdr:row>43</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5" id="{EF365D56-4761-42C9-A57E-CA4C611A183A}">
            <x14:iconSet iconSet="3Symbols2" custom="1">
              <x14:cfvo type="percent">
                <xm:f>0</xm:f>
              </x14:cfvo>
              <x14:cfvo type="num">
                <xm:f>0</xm:f>
              </x14:cfvo>
              <x14:cfvo type="num">
                <xm:f>6</xm:f>
              </x14:cfvo>
              <x14:cfIcon iconSet="3Symbols2" iconId="0"/>
              <x14:cfIcon iconSet="3Symbols2" iconId="0"/>
              <x14:cfIcon iconSet="3Symbols2" iconId="2"/>
            </x14:iconSet>
          </x14:cfRule>
          <xm:sqref>A6</xm:sqref>
        </x14:conditionalFormatting>
        <x14:conditionalFormatting xmlns:xm="http://schemas.microsoft.com/office/excel/2006/main">
          <x14:cfRule type="iconSet" priority="4" id="{7DD96129-CB5A-4A1E-8850-EA2FB59F6025}">
            <x14:iconSet iconSet="3Symbols2" custom="1">
              <x14:cfvo type="percent">
                <xm:f>0</xm:f>
              </x14:cfvo>
              <x14:cfvo type="num">
                <xm:f>0</xm:f>
              </x14:cfvo>
              <x14:cfvo type="num">
                <xm:f>12</xm:f>
              </x14:cfvo>
              <x14:cfIcon iconSet="3Symbols2" iconId="0"/>
              <x14:cfIcon iconSet="3Symbols2" iconId="0"/>
              <x14:cfIcon iconSet="3Symbols2" iconId="2"/>
            </x14:iconSet>
          </x14:cfRule>
          <xm:sqref>C6</xm:sqref>
        </x14:conditionalFormatting>
        <x14:conditionalFormatting xmlns:xm="http://schemas.microsoft.com/office/excel/2006/main">
          <x14:cfRule type="iconSet" priority="3" id="{69ADDBA8-CB11-467C-90A4-FDE76442F57E}">
            <x14:iconSet iconSet="3Symbols2" custom="1">
              <x14:cfvo type="percent">
                <xm:f>0</xm:f>
              </x14:cfvo>
              <x14:cfvo type="num">
                <xm:f>0</xm:f>
              </x14:cfvo>
              <x14:cfvo type="num">
                <xm:f>4</xm:f>
              </x14:cfvo>
              <x14:cfIcon iconSet="3Symbols2" iconId="0"/>
              <x14:cfIcon iconSet="3Symbols2" iconId="0"/>
              <x14:cfIcon iconSet="3Symbols2" iconId="2"/>
            </x14:iconSet>
          </x14:cfRule>
          <xm:sqref>E6</xm:sqref>
        </x14:conditionalFormatting>
        <x14:conditionalFormatting xmlns:xm="http://schemas.microsoft.com/office/excel/2006/main">
          <x14:cfRule type="iconSet" priority="2" id="{1A3EB2CD-3ABB-4163-A601-3DAEFC8D4370}">
            <x14:iconSet iconSet="3Symbols2" custom="1">
              <x14:cfvo type="percent">
                <xm:f>0</xm:f>
              </x14:cfvo>
              <x14:cfvo type="num">
                <xm:f>0</xm:f>
              </x14:cfvo>
              <x14:cfvo type="num">
                <xm:f>3</xm:f>
              </x14:cfvo>
              <x14:cfIcon iconSet="3Symbols2" iconId="0"/>
              <x14:cfIcon iconSet="3Symbols2" iconId="0"/>
              <x14:cfIcon iconSet="3Symbols2" iconId="2"/>
            </x14:iconSet>
          </x14:cfRule>
          <xm:sqref>G6</xm:sqref>
        </x14:conditionalFormatting>
        <x14:conditionalFormatting xmlns:xm="http://schemas.microsoft.com/office/excel/2006/main">
          <x14:cfRule type="iconSet" priority="1" id="{716703E5-65B9-46BD-8BED-B31B69EFBA0E}">
            <x14:iconSet iconSet="3Symbols2" custom="1">
              <x14:cfvo type="percent">
                <xm:f>0</xm:f>
              </x14:cfvo>
              <x14:cfvo type="num">
                <xm:f>0</xm:f>
              </x14:cfvo>
              <x14:cfvo type="num">
                <xm:f>4</xm:f>
              </x14:cfvo>
              <x14:cfIcon iconSet="3Symbols2" iconId="0"/>
              <x14:cfIcon iconSet="3Symbols2" iconId="0"/>
              <x14:cfIcon iconSet="3Symbols2" iconId="2"/>
            </x14:iconSet>
          </x14:cfRule>
          <xm:sqref>I6</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59</vt:i4>
      </vt:variant>
    </vt:vector>
  </HeadingPairs>
  <TitlesOfParts>
    <vt:vector size="72" baseType="lpstr">
      <vt:lpstr>Титульный</vt:lpstr>
      <vt:lpstr>Содержание</vt:lpstr>
      <vt:lpstr>Введение</vt:lpstr>
      <vt:lpstr>Тема</vt:lpstr>
      <vt:lpstr>Тема_Практикум</vt:lpstr>
      <vt:lpstr>Композиция</vt:lpstr>
      <vt:lpstr>Композиция_Практикум</vt:lpstr>
      <vt:lpstr>Оформление ВКР</vt:lpstr>
      <vt:lpstr>Оформление_Практикум</vt:lpstr>
      <vt:lpstr>Презентация</vt:lpstr>
      <vt:lpstr>Презентация_Практикум</vt:lpstr>
      <vt:lpstr>Защита ВКР</vt:lpstr>
      <vt:lpstr>Автор</vt:lpstr>
      <vt:lpstr>А</vt:lpstr>
      <vt:lpstr>Абзац</vt:lpstr>
      <vt:lpstr>Актуальность</vt:lpstr>
      <vt:lpstr>Блок_1._Описание_книг_разного_типа.</vt:lpstr>
      <vt:lpstr>Блок_2._Сборник_статей.</vt:lpstr>
      <vt:lpstr>Блок_3._Многотомные_издания.</vt:lpstr>
      <vt:lpstr>Блок_4._Статьи_в_журнале__газете_или_сборнике.</vt:lpstr>
      <vt:lpstr>Блок_5._Авторефераты_и_диссертации.</vt:lpstr>
      <vt:lpstr>Блок_6._Ресурсы_локального_доступа.</vt:lpstr>
      <vt:lpstr>Блок_7._Ресурсы_удаленного_доступа.</vt:lpstr>
      <vt:lpstr>Введение</vt:lpstr>
      <vt:lpstr>Глава</vt:lpstr>
      <vt:lpstr>Заключение</vt:lpstr>
      <vt:lpstr>Композиция_П_1</vt:lpstr>
      <vt:lpstr>Композиция_П_2</vt:lpstr>
      <vt:lpstr>Композиция_П_3</vt:lpstr>
      <vt:lpstr>Композиция_П_4</vt:lpstr>
      <vt:lpstr>Композиция_П_5</vt:lpstr>
      <vt:lpstr>Композиция_П_6</vt:lpstr>
      <vt:lpstr>Композиция_П_7</vt:lpstr>
      <vt:lpstr>Композиция_П_8</vt:lpstr>
      <vt:lpstr>Композиция_П_9</vt:lpstr>
      <vt:lpstr>Литература</vt:lpstr>
      <vt:lpstr>Методы</vt:lpstr>
      <vt:lpstr>Начало</vt:lpstr>
      <vt:lpstr>Начало2</vt:lpstr>
      <vt:lpstr>Начало3</vt:lpstr>
      <vt:lpstr>Начало4</vt:lpstr>
      <vt:lpstr>Начало5</vt:lpstr>
      <vt:lpstr>Начало6</vt:lpstr>
      <vt:lpstr>Начало7</vt:lpstr>
      <vt:lpstr>Начало8</vt:lpstr>
      <vt:lpstr>Объект_предмет</vt:lpstr>
      <vt:lpstr>Объект_факторы</vt:lpstr>
      <vt:lpstr>Оглавление</vt:lpstr>
      <vt:lpstr>Оформл._ссылок_источники</vt:lpstr>
      <vt:lpstr>Оформление_П_2</vt:lpstr>
      <vt:lpstr>Оформление_П_3</vt:lpstr>
      <vt:lpstr>Оформление_П_4</vt:lpstr>
      <vt:lpstr>Оформление_П_5</vt:lpstr>
      <vt:lpstr>Положение_структурных_компонент</vt:lpstr>
      <vt:lpstr>Правила_Графика</vt:lpstr>
      <vt:lpstr>Правила_Табл</vt:lpstr>
      <vt:lpstr>Практ_значимость</vt:lpstr>
      <vt:lpstr>Презентация_П_1</vt:lpstr>
      <vt:lpstr>Презентация_П_2</vt:lpstr>
      <vt:lpstr>Презентация_Структура</vt:lpstr>
      <vt:lpstr>Приложение</vt:lpstr>
      <vt:lpstr>Противоречие_проблема</vt:lpstr>
      <vt:lpstr>Структура</vt:lpstr>
      <vt:lpstr>Тема_П_1</vt:lpstr>
      <vt:lpstr>Тема_П_2</vt:lpstr>
      <vt:lpstr>Тема_П_3</vt:lpstr>
      <vt:lpstr>Тема_П_4</vt:lpstr>
      <vt:lpstr>Тема_П_5</vt:lpstr>
      <vt:lpstr>Тит_лист</vt:lpstr>
      <vt:lpstr>Формулировки</vt:lpstr>
      <vt:lpstr>Цель_задачи</vt:lpstr>
      <vt:lpstr>Шрифт</vt:lpstr>
    </vt:vector>
  </TitlesOfParts>
  <Company>SPecialiST RePack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Сергей Владимирович</dc:creator>
  <cp:lastModifiedBy>Студент</cp:lastModifiedBy>
  <cp:lastPrinted>2015-07-31T16:00:43Z</cp:lastPrinted>
  <dcterms:created xsi:type="dcterms:W3CDTF">2015-07-26T16:24:18Z</dcterms:created>
  <dcterms:modified xsi:type="dcterms:W3CDTF">2017-05-30T07:58:19Z</dcterms:modified>
</cp:coreProperties>
</file>